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DECEMBRIE 2025\ALOCARE\SITE\"/>
    </mc:Choice>
  </mc:AlternateContent>
  <xr:revisionPtr revIDLastSave="0" documentId="8_{7D9BC243-845D-4AFE-89EB-90FDD73A9A77}" xr6:coauthVersionLast="36" xr6:coauthVersionMax="36" xr10:uidLastSave="{00000000-0000-0000-0000-000000000000}"/>
  <bookViews>
    <workbookView xWindow="0" yWindow="0" windowWidth="28800" windowHeight="12225" xr2:uid="{D089756F-A3C4-4DAF-B257-6F788B710B1A}"/>
  </bookViews>
  <sheets>
    <sheet name="ECO 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S35" i="1"/>
  <c r="R35" i="1"/>
  <c r="Q35" i="1"/>
  <c r="O35" i="1"/>
  <c r="N35" i="1"/>
  <c r="M35" i="1"/>
  <c r="J35" i="1"/>
  <c r="I35" i="1"/>
  <c r="H35" i="1"/>
  <c r="F35" i="1"/>
  <c r="E35" i="1"/>
  <c r="D35" i="1"/>
  <c r="V33" i="1"/>
  <c r="T33" i="1"/>
  <c r="T32" i="1"/>
  <c r="P32" i="1"/>
  <c r="L32" i="1"/>
  <c r="V32" i="1" s="1"/>
  <c r="K32" i="1"/>
  <c r="G32" i="1"/>
  <c r="T31" i="1"/>
  <c r="P31" i="1"/>
  <c r="K31" i="1"/>
  <c r="G31" i="1"/>
  <c r="L31" i="1" s="1"/>
  <c r="V31" i="1" s="1"/>
  <c r="T30" i="1"/>
  <c r="P30" i="1"/>
  <c r="L30" i="1"/>
  <c r="V30" i="1" s="1"/>
  <c r="K30" i="1"/>
  <c r="G30" i="1"/>
  <c r="T29" i="1"/>
  <c r="P29" i="1"/>
  <c r="K29" i="1"/>
  <c r="G29" i="1"/>
  <c r="L29" i="1" s="1"/>
  <c r="V29" i="1" s="1"/>
  <c r="T28" i="1"/>
  <c r="P28" i="1"/>
  <c r="L28" i="1"/>
  <c r="V28" i="1" s="1"/>
  <c r="K28" i="1"/>
  <c r="G28" i="1"/>
  <c r="T27" i="1"/>
  <c r="P27" i="1"/>
  <c r="K27" i="1"/>
  <c r="G27" i="1"/>
  <c r="L27" i="1" s="1"/>
  <c r="V27" i="1" s="1"/>
  <c r="T26" i="1"/>
  <c r="P26" i="1"/>
  <c r="L26" i="1"/>
  <c r="V26" i="1" s="1"/>
  <c r="K26" i="1"/>
  <c r="G26" i="1"/>
  <c r="T25" i="1"/>
  <c r="P25" i="1"/>
  <c r="K25" i="1"/>
  <c r="G25" i="1"/>
  <c r="L25" i="1" s="1"/>
  <c r="V25" i="1" s="1"/>
  <c r="T24" i="1"/>
  <c r="P24" i="1"/>
  <c r="L24" i="1"/>
  <c r="V24" i="1" s="1"/>
  <c r="K24" i="1"/>
  <c r="G24" i="1"/>
  <c r="T23" i="1"/>
  <c r="P23" i="1"/>
  <c r="K23" i="1"/>
  <c r="G23" i="1"/>
  <c r="L23" i="1" s="1"/>
  <c r="V23" i="1" s="1"/>
  <c r="T22" i="1"/>
  <c r="P22" i="1"/>
  <c r="L22" i="1"/>
  <c r="V22" i="1" s="1"/>
  <c r="K22" i="1"/>
  <c r="G22" i="1"/>
  <c r="T21" i="1"/>
  <c r="P21" i="1"/>
  <c r="K21" i="1"/>
  <c r="G21" i="1"/>
  <c r="L21" i="1" s="1"/>
  <c r="V21" i="1" s="1"/>
  <c r="T20" i="1"/>
  <c r="P20" i="1"/>
  <c r="L20" i="1"/>
  <c r="V20" i="1" s="1"/>
  <c r="K20" i="1"/>
  <c r="G20" i="1"/>
  <c r="T19" i="1"/>
  <c r="P19" i="1"/>
  <c r="K19" i="1"/>
  <c r="G19" i="1"/>
  <c r="L19" i="1" s="1"/>
  <c r="V19" i="1" s="1"/>
  <c r="T18" i="1"/>
  <c r="P18" i="1"/>
  <c r="L18" i="1"/>
  <c r="V18" i="1" s="1"/>
  <c r="K18" i="1"/>
  <c r="G18" i="1"/>
  <c r="T17" i="1"/>
  <c r="P17" i="1"/>
  <c r="K17" i="1"/>
  <c r="G17" i="1"/>
  <c r="L17" i="1" s="1"/>
  <c r="V17" i="1" s="1"/>
  <c r="T16" i="1"/>
  <c r="P16" i="1"/>
  <c r="L16" i="1"/>
  <c r="V16" i="1" s="1"/>
  <c r="K16" i="1"/>
  <c r="G16" i="1"/>
  <c r="T15" i="1"/>
  <c r="P15" i="1"/>
  <c r="K15" i="1"/>
  <c r="G15" i="1"/>
  <c r="L15" i="1" s="1"/>
  <c r="V15" i="1" s="1"/>
  <c r="T14" i="1"/>
  <c r="P14" i="1"/>
  <c r="L14" i="1"/>
  <c r="V14" i="1" s="1"/>
  <c r="K14" i="1"/>
  <c r="G14" i="1"/>
  <c r="T13" i="1"/>
  <c r="P13" i="1"/>
  <c r="K13" i="1"/>
  <c r="G13" i="1"/>
  <c r="L13" i="1" s="1"/>
  <c r="V13" i="1" s="1"/>
  <c r="T12" i="1"/>
  <c r="P12" i="1"/>
  <c r="L12" i="1"/>
  <c r="V12" i="1" s="1"/>
  <c r="K12" i="1"/>
  <c r="G12" i="1"/>
  <c r="T11" i="1"/>
  <c r="P11" i="1"/>
  <c r="K11" i="1"/>
  <c r="K35" i="1" s="1"/>
  <c r="G11" i="1"/>
  <c r="L11" i="1" s="1"/>
  <c r="V11" i="1" s="1"/>
  <c r="T10" i="1"/>
  <c r="T35" i="1" s="1"/>
  <c r="P10" i="1"/>
  <c r="P35" i="1" s="1"/>
  <c r="L10" i="1"/>
  <c r="V10" i="1" s="1"/>
  <c r="K10" i="1"/>
  <c r="G10" i="1"/>
  <c r="V35" i="1" l="1"/>
  <c r="G35" i="1"/>
  <c r="L35" i="1"/>
</calcChain>
</file>

<file path=xl/sharedStrings.xml><?xml version="1.0" encoding="utf-8"?>
<sst xmlns="http://schemas.openxmlformats.org/spreadsheetml/2006/main" count="74" uniqueCount="74">
  <si>
    <t>ACTE ADITIONALE PENTRU ECOGRAFII  LA CONTRACTELE DE ASISTENTA MEDICALA PRIMARA</t>
  </si>
  <si>
    <t xml:space="preserve">VALORI CONTRACTE </t>
  </si>
  <si>
    <t>ALOCARE LUNA DECEMBRIE  2025</t>
  </si>
  <si>
    <t>Nr.crt.</t>
  </si>
  <si>
    <t>CONTR. A</t>
  </si>
  <si>
    <t>DEN.FURNIZOR</t>
  </si>
  <si>
    <t>IANUARIE 2025</t>
  </si>
  <si>
    <t>FEBRUARIE 2025</t>
  </si>
  <si>
    <t>MARTIE 2025</t>
  </si>
  <si>
    <t>TRIM.I 2025</t>
  </si>
  <si>
    <t>APRILIE 2025</t>
  </si>
  <si>
    <t>MAI 2025</t>
  </si>
  <si>
    <t>IUNIE 2025</t>
  </si>
  <si>
    <t>TRIM.II 2025</t>
  </si>
  <si>
    <t>SEM.I 2025</t>
  </si>
  <si>
    <t>IULIE 2025</t>
  </si>
  <si>
    <t>AUGUST 2025</t>
  </si>
  <si>
    <t>SEPTEMBRIE 2025</t>
  </si>
  <si>
    <t>TRIM.III 2025</t>
  </si>
  <si>
    <t xml:space="preserve">OCTOMBRIE 2025 </t>
  </si>
  <si>
    <t>NOIEMBRIE 2025</t>
  </si>
  <si>
    <t>DECEMBRIE 2025</t>
  </si>
  <si>
    <t>TRIM.IV 2025</t>
  </si>
  <si>
    <t>SEM.II 2025</t>
  </si>
  <si>
    <t>AN 2025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</si>
  <si>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</si>
  <si>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</si>
  <si>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</si>
  <si>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</si>
  <si>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</si>
  <si>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</si>
  <si>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</si>
  <si>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</si>
  <si>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</si>
  <si>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</si>
  <si>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</si>
  <si>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</si>
  <si>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</si>
  <si>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</si>
  <si>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</si>
  <si>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</si>
  <si>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</si>
  <si>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</si>
  <si>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</si>
  <si>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</si>
  <si>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</si>
  <si>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</si>
  <si>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</si>
  <si>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</si>
  <si>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</si>
  <si>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</si>
  <si>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</si>
  <si>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</si>
  <si>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</si>
  <si>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</si>
  <si>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</si>
  <si>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</si>
  <si>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</si>
  <si>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</si>
  <si>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</si>
  <si>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</si>
  <si>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</si>
  <si>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</si>
  <si>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</si>
  <si>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</si>
  <si>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</si>
  <si>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</si>
  <si>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</si>
  <si>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</si>
  <si>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</si>
  <si>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</si>
  <si>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</si>
  <si>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</si>
  <si>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TOTAL ACTE ADITIONALE PENTRU ECOGRAFII  LA CONTRACTELE DE ASISTENTA MEDICALA PRIMARA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</si>
</sst>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0" fontId="3" fillId="2" borderId="0" xfId="2" applyFont="1" applyFill="1" applyBorder="1"/>
    <xf numFmtId="0" fontId="1" fillId="2" borderId="0" xfId="1" applyFill="1" applyBorder="1"/>
    <xf numFmtId="14" fontId="4" fillId="2" borderId="0" xfId="2" applyNumberFormat="1" applyFont="1" applyFill="1" applyBorder="1"/>
    <xf numFmtId="0" fontId="5" fillId="2" borderId="1" xfId="1" applyFont="1" applyFill="1" applyBorder="1" applyAlignment="1">
      <alignment vertical="top" wrapText="1"/>
    </xf>
    <xf numFmtId="0" fontId="5" fillId="2" borderId="1" xfId="2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/>
    </xf>
    <xf numFmtId="0" fontId="2" fillId="2" borderId="0" xfId="1" applyFont="1" applyFill="1" applyAlignment="1">
      <alignment vertical="top" wrapText="1"/>
    </xf>
    <xf numFmtId="0" fontId="6" fillId="2" borderId="1" xfId="1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4" fontId="6" fillId="2" borderId="1" xfId="3" applyFont="1" applyFill="1" applyBorder="1" applyAlignment="1">
      <alignment wrapText="1"/>
    </xf>
    <xf numFmtId="0" fontId="1" fillId="2" borderId="0" xfId="1" applyFont="1" applyFill="1"/>
    <xf numFmtId="0" fontId="7" fillId="2" borderId="1" xfId="4" applyFont="1" applyFill="1" applyBorder="1" applyAlignment="1">
      <alignment horizontal="center" wrapText="1"/>
    </xf>
    <xf numFmtId="0" fontId="7" fillId="2" borderId="1" xfId="4" applyFont="1" applyFill="1" applyBorder="1" applyAlignment="1">
      <alignment horizontal="center"/>
    </xf>
    <xf numFmtId="165" fontId="7" fillId="2" borderId="1" xfId="4" applyNumberFormat="1" applyFont="1" applyFill="1" applyBorder="1" applyAlignment="1">
      <alignment horizontal="center" wrapText="1"/>
    </xf>
    <xf numFmtId="0" fontId="1" fillId="0" borderId="0" xfId="1" applyFont="1" applyFill="1"/>
    <xf numFmtId="0" fontId="7" fillId="2" borderId="1" xfId="5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165" fontId="7" fillId="2" borderId="1" xfId="4" applyNumberFormat="1" applyFont="1" applyFill="1" applyBorder="1" applyAlignment="1">
      <alignment horizontal="center"/>
    </xf>
    <xf numFmtId="0" fontId="5" fillId="2" borderId="1" xfId="1" applyFont="1" applyFill="1" applyBorder="1"/>
    <xf numFmtId="0" fontId="5" fillId="2" borderId="1" xfId="2" applyFont="1" applyFill="1" applyBorder="1"/>
    <xf numFmtId="0" fontId="5" fillId="2" borderId="1" xfId="1" applyFont="1" applyFill="1" applyBorder="1" applyAlignment="1">
      <alignment wrapText="1"/>
    </xf>
    <xf numFmtId="164" fontId="2" fillId="2" borderId="1" xfId="1" applyNumberFormat="1" applyFont="1" applyFill="1" applyBorder="1"/>
    <xf numFmtId="0" fontId="1" fillId="2" borderId="0" xfId="1" applyFont="1" applyFill="1" applyBorder="1"/>
    <xf numFmtId="164" fontId="1" fillId="2" borderId="0" xfId="3" applyFont="1" applyFill="1" applyBorder="1"/>
    <xf numFmtId="0" fontId="8" fillId="2" borderId="0" xfId="1" applyFont="1" applyFill="1" applyBorder="1"/>
    <xf numFmtId="43" fontId="1" fillId="2" borderId="0" xfId="1" applyNumberFormat="1" applyFont="1" applyFill="1" applyBorder="1"/>
    <xf numFmtId="164" fontId="1" fillId="2" borderId="0" xfId="6" applyFont="1" applyFill="1" applyBorder="1"/>
    <xf numFmtId="43" fontId="1" fillId="2" borderId="0" xfId="1" applyNumberFormat="1" applyFill="1"/>
    <xf numFmtId="0" fontId="1" fillId="2" borderId="0" xfId="2" applyFill="1"/>
    <xf numFmtId="0" fontId="4" fillId="2" borderId="0" xfId="2" applyFont="1" applyFill="1"/>
  </cellXfs>
  <cellStyles count="7">
    <cellStyle name="Comma 10" xfId="6" xr:uid="{C11575EE-82B1-4A1C-A030-3C171837F48F}"/>
    <cellStyle name="Comma 16" xfId="3" xr:uid="{BE5F091E-EA80-4A13-97D4-2EA0E30761D2}"/>
    <cellStyle name="Normal" xfId="0" builtinId="0"/>
    <cellStyle name="Normal 10 2" xfId="1" xr:uid="{46A9EE85-3448-4ABC-9F7C-855B43A37467}"/>
    <cellStyle name="Normal 2 2 4" xfId="4" xr:uid="{FCE4AC25-CE33-411F-A141-A4A430CD8DE1}"/>
    <cellStyle name="Normal_PLAFON RAPORTAT TRIM.II,III 2004 10" xfId="2" xr:uid="{E1DCF343-3F13-4394-9131-5DD60685883C}"/>
    <cellStyle name="Normal_PLAFON RAPORTAT TRIM.II,III 2004 2 2" xfId="5" xr:uid="{C214F272-E98E-4B2A-BDC4-E20C4D4CE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B2A7-AE8F-4EFE-A3D2-5B2489D4BB2C}">
  <dimension ref="A2:V47"/>
  <sheetViews>
    <sheetView tabSelected="1" workbookViewId="0">
      <selection activeCell="F5" sqref="F5"/>
    </sheetView>
  </sheetViews>
  <sheetFormatPr defaultRowHeight="12.75" x14ac:dyDescent="0.2"/>
  <cols>
    <col min="1" max="1" width="7.7109375" style="3" customWidth="1"/>
    <col min="2" max="2" width="12.85546875" style="38" bestFit="1" customWidth="1"/>
    <col min="3" max="3" width="36.28515625" style="38" customWidth="1"/>
    <col min="4" max="4" width="16.7109375" style="3" customWidth="1"/>
    <col min="5" max="5" width="19" style="3" customWidth="1"/>
    <col min="6" max="14" width="15.85546875" style="3" customWidth="1"/>
    <col min="15" max="15" width="20.140625" style="3" customWidth="1"/>
    <col min="16" max="16" width="15.85546875" style="3" customWidth="1"/>
    <col min="17" max="22" width="19.42578125" style="3" customWidth="1"/>
    <col min="23" max="267" width="9.140625" style="3"/>
    <col min="268" max="268" width="7.7109375" style="3" customWidth="1"/>
    <col min="269" max="269" width="12.85546875" style="3" bestFit="1" customWidth="1"/>
    <col min="270" max="270" width="36.28515625" style="3" customWidth="1"/>
    <col min="271" max="271" width="15.7109375" style="3" customWidth="1"/>
    <col min="272" max="273" width="18.85546875" style="3" customWidth="1"/>
    <col min="274" max="274" width="25.7109375" style="3" customWidth="1"/>
    <col min="275" max="523" width="9.140625" style="3"/>
    <col min="524" max="524" width="7.7109375" style="3" customWidth="1"/>
    <col min="525" max="525" width="12.85546875" style="3" bestFit="1" customWidth="1"/>
    <col min="526" max="526" width="36.28515625" style="3" customWidth="1"/>
    <col min="527" max="527" width="15.7109375" style="3" customWidth="1"/>
    <col min="528" max="529" width="18.85546875" style="3" customWidth="1"/>
    <col min="530" max="530" width="25.7109375" style="3" customWidth="1"/>
    <col min="531" max="779" width="9.140625" style="3"/>
    <col min="780" max="780" width="7.7109375" style="3" customWidth="1"/>
    <col min="781" max="781" width="12.85546875" style="3" bestFit="1" customWidth="1"/>
    <col min="782" max="782" width="36.28515625" style="3" customWidth="1"/>
    <col min="783" max="783" width="15.7109375" style="3" customWidth="1"/>
    <col min="784" max="785" width="18.85546875" style="3" customWidth="1"/>
    <col min="786" max="786" width="25.7109375" style="3" customWidth="1"/>
    <col min="787" max="1035" width="9.140625" style="3"/>
    <col min="1036" max="1036" width="7.7109375" style="3" customWidth="1"/>
    <col min="1037" max="1037" width="12.85546875" style="3" bestFit="1" customWidth="1"/>
    <col min="1038" max="1038" width="36.28515625" style="3" customWidth="1"/>
    <col min="1039" max="1039" width="15.7109375" style="3" customWidth="1"/>
    <col min="1040" max="1041" width="18.85546875" style="3" customWidth="1"/>
    <col min="1042" max="1042" width="25.7109375" style="3" customWidth="1"/>
    <col min="1043" max="1291" width="9.140625" style="3"/>
    <col min="1292" max="1292" width="7.7109375" style="3" customWidth="1"/>
    <col min="1293" max="1293" width="12.85546875" style="3" bestFit="1" customWidth="1"/>
    <col min="1294" max="1294" width="36.28515625" style="3" customWidth="1"/>
    <col min="1295" max="1295" width="15.7109375" style="3" customWidth="1"/>
    <col min="1296" max="1297" width="18.85546875" style="3" customWidth="1"/>
    <col min="1298" max="1298" width="25.7109375" style="3" customWidth="1"/>
    <col min="1299" max="1547" width="9.140625" style="3"/>
    <col min="1548" max="1548" width="7.7109375" style="3" customWidth="1"/>
    <col min="1549" max="1549" width="12.85546875" style="3" bestFit="1" customWidth="1"/>
    <col min="1550" max="1550" width="36.28515625" style="3" customWidth="1"/>
    <col min="1551" max="1551" width="15.7109375" style="3" customWidth="1"/>
    <col min="1552" max="1553" width="18.85546875" style="3" customWidth="1"/>
    <col min="1554" max="1554" width="25.7109375" style="3" customWidth="1"/>
    <col min="1555" max="1803" width="9.140625" style="3"/>
    <col min="1804" max="1804" width="7.7109375" style="3" customWidth="1"/>
    <col min="1805" max="1805" width="12.85546875" style="3" bestFit="1" customWidth="1"/>
    <col min="1806" max="1806" width="36.28515625" style="3" customWidth="1"/>
    <col min="1807" max="1807" width="15.7109375" style="3" customWidth="1"/>
    <col min="1808" max="1809" width="18.85546875" style="3" customWidth="1"/>
    <col min="1810" max="1810" width="25.7109375" style="3" customWidth="1"/>
    <col min="1811" max="2059" width="9.140625" style="3"/>
    <col min="2060" max="2060" width="7.7109375" style="3" customWidth="1"/>
    <col min="2061" max="2061" width="12.85546875" style="3" bestFit="1" customWidth="1"/>
    <col min="2062" max="2062" width="36.28515625" style="3" customWidth="1"/>
    <col min="2063" max="2063" width="15.7109375" style="3" customWidth="1"/>
    <col min="2064" max="2065" width="18.85546875" style="3" customWidth="1"/>
    <col min="2066" max="2066" width="25.7109375" style="3" customWidth="1"/>
    <col min="2067" max="2315" width="9.140625" style="3"/>
    <col min="2316" max="2316" width="7.7109375" style="3" customWidth="1"/>
    <col min="2317" max="2317" width="12.85546875" style="3" bestFit="1" customWidth="1"/>
    <col min="2318" max="2318" width="36.28515625" style="3" customWidth="1"/>
    <col min="2319" max="2319" width="15.7109375" style="3" customWidth="1"/>
    <col min="2320" max="2321" width="18.85546875" style="3" customWidth="1"/>
    <col min="2322" max="2322" width="25.7109375" style="3" customWidth="1"/>
    <col min="2323" max="2571" width="9.140625" style="3"/>
    <col min="2572" max="2572" width="7.7109375" style="3" customWidth="1"/>
    <col min="2573" max="2573" width="12.85546875" style="3" bestFit="1" customWidth="1"/>
    <col min="2574" max="2574" width="36.28515625" style="3" customWidth="1"/>
    <col min="2575" max="2575" width="15.7109375" style="3" customWidth="1"/>
    <col min="2576" max="2577" width="18.85546875" style="3" customWidth="1"/>
    <col min="2578" max="2578" width="25.7109375" style="3" customWidth="1"/>
    <col min="2579" max="2827" width="9.140625" style="3"/>
    <col min="2828" max="2828" width="7.7109375" style="3" customWidth="1"/>
    <col min="2829" max="2829" width="12.85546875" style="3" bestFit="1" customWidth="1"/>
    <col min="2830" max="2830" width="36.28515625" style="3" customWidth="1"/>
    <col min="2831" max="2831" width="15.7109375" style="3" customWidth="1"/>
    <col min="2832" max="2833" width="18.85546875" style="3" customWidth="1"/>
    <col min="2834" max="2834" width="25.7109375" style="3" customWidth="1"/>
    <col min="2835" max="3083" width="9.140625" style="3"/>
    <col min="3084" max="3084" width="7.7109375" style="3" customWidth="1"/>
    <col min="3085" max="3085" width="12.85546875" style="3" bestFit="1" customWidth="1"/>
    <col min="3086" max="3086" width="36.28515625" style="3" customWidth="1"/>
    <col min="3087" max="3087" width="15.7109375" style="3" customWidth="1"/>
    <col min="3088" max="3089" width="18.85546875" style="3" customWidth="1"/>
    <col min="3090" max="3090" width="25.7109375" style="3" customWidth="1"/>
    <col min="3091" max="3339" width="9.140625" style="3"/>
    <col min="3340" max="3340" width="7.7109375" style="3" customWidth="1"/>
    <col min="3341" max="3341" width="12.85546875" style="3" bestFit="1" customWidth="1"/>
    <col min="3342" max="3342" width="36.28515625" style="3" customWidth="1"/>
    <col min="3343" max="3343" width="15.7109375" style="3" customWidth="1"/>
    <col min="3344" max="3345" width="18.85546875" style="3" customWidth="1"/>
    <col min="3346" max="3346" width="25.7109375" style="3" customWidth="1"/>
    <col min="3347" max="3595" width="9.140625" style="3"/>
    <col min="3596" max="3596" width="7.7109375" style="3" customWidth="1"/>
    <col min="3597" max="3597" width="12.85546875" style="3" bestFit="1" customWidth="1"/>
    <col min="3598" max="3598" width="36.28515625" style="3" customWidth="1"/>
    <col min="3599" max="3599" width="15.7109375" style="3" customWidth="1"/>
    <col min="3600" max="3601" width="18.85546875" style="3" customWidth="1"/>
    <col min="3602" max="3602" width="25.7109375" style="3" customWidth="1"/>
    <col min="3603" max="3851" width="9.140625" style="3"/>
    <col min="3852" max="3852" width="7.7109375" style="3" customWidth="1"/>
    <col min="3853" max="3853" width="12.85546875" style="3" bestFit="1" customWidth="1"/>
    <col min="3854" max="3854" width="36.28515625" style="3" customWidth="1"/>
    <col min="3855" max="3855" width="15.7109375" style="3" customWidth="1"/>
    <col min="3856" max="3857" width="18.85546875" style="3" customWidth="1"/>
    <col min="3858" max="3858" width="25.7109375" style="3" customWidth="1"/>
    <col min="3859" max="4107" width="9.140625" style="3"/>
    <col min="4108" max="4108" width="7.7109375" style="3" customWidth="1"/>
    <col min="4109" max="4109" width="12.85546875" style="3" bestFit="1" customWidth="1"/>
    <col min="4110" max="4110" width="36.28515625" style="3" customWidth="1"/>
    <col min="4111" max="4111" width="15.7109375" style="3" customWidth="1"/>
    <col min="4112" max="4113" width="18.85546875" style="3" customWidth="1"/>
    <col min="4114" max="4114" width="25.7109375" style="3" customWidth="1"/>
    <col min="4115" max="4363" width="9.140625" style="3"/>
    <col min="4364" max="4364" width="7.7109375" style="3" customWidth="1"/>
    <col min="4365" max="4365" width="12.85546875" style="3" bestFit="1" customWidth="1"/>
    <col min="4366" max="4366" width="36.28515625" style="3" customWidth="1"/>
    <col min="4367" max="4367" width="15.7109375" style="3" customWidth="1"/>
    <col min="4368" max="4369" width="18.85546875" style="3" customWidth="1"/>
    <col min="4370" max="4370" width="25.7109375" style="3" customWidth="1"/>
    <col min="4371" max="4619" width="9.140625" style="3"/>
    <col min="4620" max="4620" width="7.7109375" style="3" customWidth="1"/>
    <col min="4621" max="4621" width="12.85546875" style="3" bestFit="1" customWidth="1"/>
    <col min="4622" max="4622" width="36.28515625" style="3" customWidth="1"/>
    <col min="4623" max="4623" width="15.7109375" style="3" customWidth="1"/>
    <col min="4624" max="4625" width="18.85546875" style="3" customWidth="1"/>
    <col min="4626" max="4626" width="25.7109375" style="3" customWidth="1"/>
    <col min="4627" max="4875" width="9.140625" style="3"/>
    <col min="4876" max="4876" width="7.7109375" style="3" customWidth="1"/>
    <col min="4877" max="4877" width="12.85546875" style="3" bestFit="1" customWidth="1"/>
    <col min="4878" max="4878" width="36.28515625" style="3" customWidth="1"/>
    <col min="4879" max="4879" width="15.7109375" style="3" customWidth="1"/>
    <col min="4880" max="4881" width="18.85546875" style="3" customWidth="1"/>
    <col min="4882" max="4882" width="25.7109375" style="3" customWidth="1"/>
    <col min="4883" max="5131" width="9.140625" style="3"/>
    <col min="5132" max="5132" width="7.7109375" style="3" customWidth="1"/>
    <col min="5133" max="5133" width="12.85546875" style="3" bestFit="1" customWidth="1"/>
    <col min="5134" max="5134" width="36.28515625" style="3" customWidth="1"/>
    <col min="5135" max="5135" width="15.7109375" style="3" customWidth="1"/>
    <col min="5136" max="5137" width="18.85546875" style="3" customWidth="1"/>
    <col min="5138" max="5138" width="25.7109375" style="3" customWidth="1"/>
    <col min="5139" max="5387" width="9.140625" style="3"/>
    <col min="5388" max="5388" width="7.7109375" style="3" customWidth="1"/>
    <col min="5389" max="5389" width="12.85546875" style="3" bestFit="1" customWidth="1"/>
    <col min="5390" max="5390" width="36.28515625" style="3" customWidth="1"/>
    <col min="5391" max="5391" width="15.7109375" style="3" customWidth="1"/>
    <col min="5392" max="5393" width="18.85546875" style="3" customWidth="1"/>
    <col min="5394" max="5394" width="25.7109375" style="3" customWidth="1"/>
    <col min="5395" max="5643" width="9.140625" style="3"/>
    <col min="5644" max="5644" width="7.7109375" style="3" customWidth="1"/>
    <col min="5645" max="5645" width="12.85546875" style="3" bestFit="1" customWidth="1"/>
    <col min="5646" max="5646" width="36.28515625" style="3" customWidth="1"/>
    <col min="5647" max="5647" width="15.7109375" style="3" customWidth="1"/>
    <col min="5648" max="5649" width="18.85546875" style="3" customWidth="1"/>
    <col min="5650" max="5650" width="25.7109375" style="3" customWidth="1"/>
    <col min="5651" max="5899" width="9.140625" style="3"/>
    <col min="5900" max="5900" width="7.7109375" style="3" customWidth="1"/>
    <col min="5901" max="5901" width="12.85546875" style="3" bestFit="1" customWidth="1"/>
    <col min="5902" max="5902" width="36.28515625" style="3" customWidth="1"/>
    <col min="5903" max="5903" width="15.7109375" style="3" customWidth="1"/>
    <col min="5904" max="5905" width="18.85546875" style="3" customWidth="1"/>
    <col min="5906" max="5906" width="25.7109375" style="3" customWidth="1"/>
    <col min="5907" max="6155" width="9.140625" style="3"/>
    <col min="6156" max="6156" width="7.7109375" style="3" customWidth="1"/>
    <col min="6157" max="6157" width="12.85546875" style="3" bestFit="1" customWidth="1"/>
    <col min="6158" max="6158" width="36.28515625" style="3" customWidth="1"/>
    <col min="6159" max="6159" width="15.7109375" style="3" customWidth="1"/>
    <col min="6160" max="6161" width="18.85546875" style="3" customWidth="1"/>
    <col min="6162" max="6162" width="25.7109375" style="3" customWidth="1"/>
    <col min="6163" max="6411" width="9.140625" style="3"/>
    <col min="6412" max="6412" width="7.7109375" style="3" customWidth="1"/>
    <col min="6413" max="6413" width="12.85546875" style="3" bestFit="1" customWidth="1"/>
    <col min="6414" max="6414" width="36.28515625" style="3" customWidth="1"/>
    <col min="6415" max="6415" width="15.7109375" style="3" customWidth="1"/>
    <col min="6416" max="6417" width="18.85546875" style="3" customWidth="1"/>
    <col min="6418" max="6418" width="25.7109375" style="3" customWidth="1"/>
    <col min="6419" max="6667" width="9.140625" style="3"/>
    <col min="6668" max="6668" width="7.7109375" style="3" customWidth="1"/>
    <col min="6669" max="6669" width="12.85546875" style="3" bestFit="1" customWidth="1"/>
    <col min="6670" max="6670" width="36.28515625" style="3" customWidth="1"/>
    <col min="6671" max="6671" width="15.7109375" style="3" customWidth="1"/>
    <col min="6672" max="6673" width="18.85546875" style="3" customWidth="1"/>
    <col min="6674" max="6674" width="25.7109375" style="3" customWidth="1"/>
    <col min="6675" max="6923" width="9.140625" style="3"/>
    <col min="6924" max="6924" width="7.7109375" style="3" customWidth="1"/>
    <col min="6925" max="6925" width="12.85546875" style="3" bestFit="1" customWidth="1"/>
    <col min="6926" max="6926" width="36.28515625" style="3" customWidth="1"/>
    <col min="6927" max="6927" width="15.7109375" style="3" customWidth="1"/>
    <col min="6928" max="6929" width="18.85546875" style="3" customWidth="1"/>
    <col min="6930" max="6930" width="25.7109375" style="3" customWidth="1"/>
    <col min="6931" max="7179" width="9.140625" style="3"/>
    <col min="7180" max="7180" width="7.7109375" style="3" customWidth="1"/>
    <col min="7181" max="7181" width="12.85546875" style="3" bestFit="1" customWidth="1"/>
    <col min="7182" max="7182" width="36.28515625" style="3" customWidth="1"/>
    <col min="7183" max="7183" width="15.7109375" style="3" customWidth="1"/>
    <col min="7184" max="7185" width="18.85546875" style="3" customWidth="1"/>
    <col min="7186" max="7186" width="25.7109375" style="3" customWidth="1"/>
    <col min="7187" max="7435" width="9.140625" style="3"/>
    <col min="7436" max="7436" width="7.7109375" style="3" customWidth="1"/>
    <col min="7437" max="7437" width="12.85546875" style="3" bestFit="1" customWidth="1"/>
    <col min="7438" max="7438" width="36.28515625" style="3" customWidth="1"/>
    <col min="7439" max="7439" width="15.7109375" style="3" customWidth="1"/>
    <col min="7440" max="7441" width="18.85546875" style="3" customWidth="1"/>
    <col min="7442" max="7442" width="25.7109375" style="3" customWidth="1"/>
    <col min="7443" max="7691" width="9.140625" style="3"/>
    <col min="7692" max="7692" width="7.7109375" style="3" customWidth="1"/>
    <col min="7693" max="7693" width="12.85546875" style="3" bestFit="1" customWidth="1"/>
    <col min="7694" max="7694" width="36.28515625" style="3" customWidth="1"/>
    <col min="7695" max="7695" width="15.7109375" style="3" customWidth="1"/>
    <col min="7696" max="7697" width="18.85546875" style="3" customWidth="1"/>
    <col min="7698" max="7698" width="25.7109375" style="3" customWidth="1"/>
    <col min="7699" max="7947" width="9.140625" style="3"/>
    <col min="7948" max="7948" width="7.7109375" style="3" customWidth="1"/>
    <col min="7949" max="7949" width="12.85546875" style="3" bestFit="1" customWidth="1"/>
    <col min="7950" max="7950" width="36.28515625" style="3" customWidth="1"/>
    <col min="7951" max="7951" width="15.7109375" style="3" customWidth="1"/>
    <col min="7952" max="7953" width="18.85546875" style="3" customWidth="1"/>
    <col min="7954" max="7954" width="25.7109375" style="3" customWidth="1"/>
    <col min="7955" max="8203" width="9.140625" style="3"/>
    <col min="8204" max="8204" width="7.7109375" style="3" customWidth="1"/>
    <col min="8205" max="8205" width="12.85546875" style="3" bestFit="1" customWidth="1"/>
    <col min="8206" max="8206" width="36.28515625" style="3" customWidth="1"/>
    <col min="8207" max="8207" width="15.7109375" style="3" customWidth="1"/>
    <col min="8208" max="8209" width="18.85546875" style="3" customWidth="1"/>
    <col min="8210" max="8210" width="25.7109375" style="3" customWidth="1"/>
    <col min="8211" max="8459" width="9.140625" style="3"/>
    <col min="8460" max="8460" width="7.7109375" style="3" customWidth="1"/>
    <col min="8461" max="8461" width="12.85546875" style="3" bestFit="1" customWidth="1"/>
    <col min="8462" max="8462" width="36.28515625" style="3" customWidth="1"/>
    <col min="8463" max="8463" width="15.7109375" style="3" customWidth="1"/>
    <col min="8464" max="8465" width="18.85546875" style="3" customWidth="1"/>
    <col min="8466" max="8466" width="25.7109375" style="3" customWidth="1"/>
    <col min="8467" max="8715" width="9.140625" style="3"/>
    <col min="8716" max="8716" width="7.7109375" style="3" customWidth="1"/>
    <col min="8717" max="8717" width="12.85546875" style="3" bestFit="1" customWidth="1"/>
    <col min="8718" max="8718" width="36.28515625" style="3" customWidth="1"/>
    <col min="8719" max="8719" width="15.7109375" style="3" customWidth="1"/>
    <col min="8720" max="8721" width="18.85546875" style="3" customWidth="1"/>
    <col min="8722" max="8722" width="25.7109375" style="3" customWidth="1"/>
    <col min="8723" max="8971" width="9.140625" style="3"/>
    <col min="8972" max="8972" width="7.7109375" style="3" customWidth="1"/>
    <col min="8973" max="8973" width="12.85546875" style="3" bestFit="1" customWidth="1"/>
    <col min="8974" max="8974" width="36.28515625" style="3" customWidth="1"/>
    <col min="8975" max="8975" width="15.7109375" style="3" customWidth="1"/>
    <col min="8976" max="8977" width="18.85546875" style="3" customWidth="1"/>
    <col min="8978" max="8978" width="25.7109375" style="3" customWidth="1"/>
    <col min="8979" max="9227" width="9.140625" style="3"/>
    <col min="9228" max="9228" width="7.7109375" style="3" customWidth="1"/>
    <col min="9229" max="9229" width="12.85546875" style="3" bestFit="1" customWidth="1"/>
    <col min="9230" max="9230" width="36.28515625" style="3" customWidth="1"/>
    <col min="9231" max="9231" width="15.7109375" style="3" customWidth="1"/>
    <col min="9232" max="9233" width="18.85546875" style="3" customWidth="1"/>
    <col min="9234" max="9234" width="25.7109375" style="3" customWidth="1"/>
    <col min="9235" max="9483" width="9.140625" style="3"/>
    <col min="9484" max="9484" width="7.7109375" style="3" customWidth="1"/>
    <col min="9485" max="9485" width="12.85546875" style="3" bestFit="1" customWidth="1"/>
    <col min="9486" max="9486" width="36.28515625" style="3" customWidth="1"/>
    <col min="9487" max="9487" width="15.7109375" style="3" customWidth="1"/>
    <col min="9488" max="9489" width="18.85546875" style="3" customWidth="1"/>
    <col min="9490" max="9490" width="25.7109375" style="3" customWidth="1"/>
    <col min="9491" max="9739" width="9.140625" style="3"/>
    <col min="9740" max="9740" width="7.7109375" style="3" customWidth="1"/>
    <col min="9741" max="9741" width="12.85546875" style="3" bestFit="1" customWidth="1"/>
    <col min="9742" max="9742" width="36.28515625" style="3" customWidth="1"/>
    <col min="9743" max="9743" width="15.7109375" style="3" customWidth="1"/>
    <col min="9744" max="9745" width="18.85546875" style="3" customWidth="1"/>
    <col min="9746" max="9746" width="25.7109375" style="3" customWidth="1"/>
    <col min="9747" max="9995" width="9.140625" style="3"/>
    <col min="9996" max="9996" width="7.7109375" style="3" customWidth="1"/>
    <col min="9997" max="9997" width="12.85546875" style="3" bestFit="1" customWidth="1"/>
    <col min="9998" max="9998" width="36.28515625" style="3" customWidth="1"/>
    <col min="9999" max="9999" width="15.7109375" style="3" customWidth="1"/>
    <col min="10000" max="10001" width="18.85546875" style="3" customWidth="1"/>
    <col min="10002" max="10002" width="25.7109375" style="3" customWidth="1"/>
    <col min="10003" max="10251" width="9.140625" style="3"/>
    <col min="10252" max="10252" width="7.7109375" style="3" customWidth="1"/>
    <col min="10253" max="10253" width="12.85546875" style="3" bestFit="1" customWidth="1"/>
    <col min="10254" max="10254" width="36.28515625" style="3" customWidth="1"/>
    <col min="10255" max="10255" width="15.7109375" style="3" customWidth="1"/>
    <col min="10256" max="10257" width="18.85546875" style="3" customWidth="1"/>
    <col min="10258" max="10258" width="25.7109375" style="3" customWidth="1"/>
    <col min="10259" max="10507" width="9.140625" style="3"/>
    <col min="10508" max="10508" width="7.7109375" style="3" customWidth="1"/>
    <col min="10509" max="10509" width="12.85546875" style="3" bestFit="1" customWidth="1"/>
    <col min="10510" max="10510" width="36.28515625" style="3" customWidth="1"/>
    <col min="10511" max="10511" width="15.7109375" style="3" customWidth="1"/>
    <col min="10512" max="10513" width="18.85546875" style="3" customWidth="1"/>
    <col min="10514" max="10514" width="25.7109375" style="3" customWidth="1"/>
    <col min="10515" max="10763" width="9.140625" style="3"/>
    <col min="10764" max="10764" width="7.7109375" style="3" customWidth="1"/>
    <col min="10765" max="10765" width="12.85546875" style="3" bestFit="1" customWidth="1"/>
    <col min="10766" max="10766" width="36.28515625" style="3" customWidth="1"/>
    <col min="10767" max="10767" width="15.7109375" style="3" customWidth="1"/>
    <col min="10768" max="10769" width="18.85546875" style="3" customWidth="1"/>
    <col min="10770" max="10770" width="25.7109375" style="3" customWidth="1"/>
    <col min="10771" max="11019" width="9.140625" style="3"/>
    <col min="11020" max="11020" width="7.7109375" style="3" customWidth="1"/>
    <col min="11021" max="11021" width="12.85546875" style="3" bestFit="1" customWidth="1"/>
    <col min="11022" max="11022" width="36.28515625" style="3" customWidth="1"/>
    <col min="11023" max="11023" width="15.7109375" style="3" customWidth="1"/>
    <col min="11024" max="11025" width="18.85546875" style="3" customWidth="1"/>
    <col min="11026" max="11026" width="25.7109375" style="3" customWidth="1"/>
    <col min="11027" max="11275" width="9.140625" style="3"/>
    <col min="11276" max="11276" width="7.7109375" style="3" customWidth="1"/>
    <col min="11277" max="11277" width="12.85546875" style="3" bestFit="1" customWidth="1"/>
    <col min="11278" max="11278" width="36.28515625" style="3" customWidth="1"/>
    <col min="11279" max="11279" width="15.7109375" style="3" customWidth="1"/>
    <col min="11280" max="11281" width="18.85546875" style="3" customWidth="1"/>
    <col min="11282" max="11282" width="25.7109375" style="3" customWidth="1"/>
    <col min="11283" max="11531" width="9.140625" style="3"/>
    <col min="11532" max="11532" width="7.7109375" style="3" customWidth="1"/>
    <col min="11533" max="11533" width="12.85546875" style="3" bestFit="1" customWidth="1"/>
    <col min="11534" max="11534" width="36.28515625" style="3" customWidth="1"/>
    <col min="11535" max="11535" width="15.7109375" style="3" customWidth="1"/>
    <col min="11536" max="11537" width="18.85546875" style="3" customWidth="1"/>
    <col min="11538" max="11538" width="25.7109375" style="3" customWidth="1"/>
    <col min="11539" max="11787" width="9.140625" style="3"/>
    <col min="11788" max="11788" width="7.7109375" style="3" customWidth="1"/>
    <col min="11789" max="11789" width="12.85546875" style="3" bestFit="1" customWidth="1"/>
    <col min="11790" max="11790" width="36.28515625" style="3" customWidth="1"/>
    <col min="11791" max="11791" width="15.7109375" style="3" customWidth="1"/>
    <col min="11792" max="11793" width="18.85546875" style="3" customWidth="1"/>
    <col min="11794" max="11794" width="25.7109375" style="3" customWidth="1"/>
    <col min="11795" max="12043" width="9.140625" style="3"/>
    <col min="12044" max="12044" width="7.7109375" style="3" customWidth="1"/>
    <col min="12045" max="12045" width="12.85546875" style="3" bestFit="1" customWidth="1"/>
    <col min="12046" max="12046" width="36.28515625" style="3" customWidth="1"/>
    <col min="12047" max="12047" width="15.7109375" style="3" customWidth="1"/>
    <col min="12048" max="12049" width="18.85546875" style="3" customWidth="1"/>
    <col min="12050" max="12050" width="25.7109375" style="3" customWidth="1"/>
    <col min="12051" max="12299" width="9.140625" style="3"/>
    <col min="12300" max="12300" width="7.7109375" style="3" customWidth="1"/>
    <col min="12301" max="12301" width="12.85546875" style="3" bestFit="1" customWidth="1"/>
    <col min="12302" max="12302" width="36.28515625" style="3" customWidth="1"/>
    <col min="12303" max="12303" width="15.7109375" style="3" customWidth="1"/>
    <col min="12304" max="12305" width="18.85546875" style="3" customWidth="1"/>
    <col min="12306" max="12306" width="25.7109375" style="3" customWidth="1"/>
    <col min="12307" max="12555" width="9.140625" style="3"/>
    <col min="12556" max="12556" width="7.7109375" style="3" customWidth="1"/>
    <col min="12557" max="12557" width="12.85546875" style="3" bestFit="1" customWidth="1"/>
    <col min="12558" max="12558" width="36.28515625" style="3" customWidth="1"/>
    <col min="12559" max="12559" width="15.7109375" style="3" customWidth="1"/>
    <col min="12560" max="12561" width="18.85546875" style="3" customWidth="1"/>
    <col min="12562" max="12562" width="25.7109375" style="3" customWidth="1"/>
    <col min="12563" max="12811" width="9.140625" style="3"/>
    <col min="12812" max="12812" width="7.7109375" style="3" customWidth="1"/>
    <col min="12813" max="12813" width="12.85546875" style="3" bestFit="1" customWidth="1"/>
    <col min="12814" max="12814" width="36.28515625" style="3" customWidth="1"/>
    <col min="12815" max="12815" width="15.7109375" style="3" customWidth="1"/>
    <col min="12816" max="12817" width="18.85546875" style="3" customWidth="1"/>
    <col min="12818" max="12818" width="25.7109375" style="3" customWidth="1"/>
    <col min="12819" max="13067" width="9.140625" style="3"/>
    <col min="13068" max="13068" width="7.7109375" style="3" customWidth="1"/>
    <col min="13069" max="13069" width="12.85546875" style="3" bestFit="1" customWidth="1"/>
    <col min="13070" max="13070" width="36.28515625" style="3" customWidth="1"/>
    <col min="13071" max="13071" width="15.7109375" style="3" customWidth="1"/>
    <col min="13072" max="13073" width="18.85546875" style="3" customWidth="1"/>
    <col min="13074" max="13074" width="25.7109375" style="3" customWidth="1"/>
    <col min="13075" max="13323" width="9.140625" style="3"/>
    <col min="13324" max="13324" width="7.7109375" style="3" customWidth="1"/>
    <col min="13325" max="13325" width="12.85546875" style="3" bestFit="1" customWidth="1"/>
    <col min="13326" max="13326" width="36.28515625" style="3" customWidth="1"/>
    <col min="13327" max="13327" width="15.7109375" style="3" customWidth="1"/>
    <col min="13328" max="13329" width="18.85546875" style="3" customWidth="1"/>
    <col min="13330" max="13330" width="25.7109375" style="3" customWidth="1"/>
    <col min="13331" max="13579" width="9.140625" style="3"/>
    <col min="13580" max="13580" width="7.7109375" style="3" customWidth="1"/>
    <col min="13581" max="13581" width="12.85546875" style="3" bestFit="1" customWidth="1"/>
    <col min="13582" max="13582" width="36.28515625" style="3" customWidth="1"/>
    <col min="13583" max="13583" width="15.7109375" style="3" customWidth="1"/>
    <col min="13584" max="13585" width="18.85546875" style="3" customWidth="1"/>
    <col min="13586" max="13586" width="25.7109375" style="3" customWidth="1"/>
    <col min="13587" max="13835" width="9.140625" style="3"/>
    <col min="13836" max="13836" width="7.7109375" style="3" customWidth="1"/>
    <col min="13837" max="13837" width="12.85546875" style="3" bestFit="1" customWidth="1"/>
    <col min="13838" max="13838" width="36.28515625" style="3" customWidth="1"/>
    <col min="13839" max="13839" width="15.7109375" style="3" customWidth="1"/>
    <col min="13840" max="13841" width="18.85546875" style="3" customWidth="1"/>
    <col min="13842" max="13842" width="25.7109375" style="3" customWidth="1"/>
    <col min="13843" max="14091" width="9.140625" style="3"/>
    <col min="14092" max="14092" width="7.7109375" style="3" customWidth="1"/>
    <col min="14093" max="14093" width="12.85546875" style="3" bestFit="1" customWidth="1"/>
    <col min="14094" max="14094" width="36.28515625" style="3" customWidth="1"/>
    <col min="14095" max="14095" width="15.7109375" style="3" customWidth="1"/>
    <col min="14096" max="14097" width="18.85546875" style="3" customWidth="1"/>
    <col min="14098" max="14098" width="25.7109375" style="3" customWidth="1"/>
    <col min="14099" max="14347" width="9.140625" style="3"/>
    <col min="14348" max="14348" width="7.7109375" style="3" customWidth="1"/>
    <col min="14349" max="14349" width="12.85546875" style="3" bestFit="1" customWidth="1"/>
    <col min="14350" max="14350" width="36.28515625" style="3" customWidth="1"/>
    <col min="14351" max="14351" width="15.7109375" style="3" customWidth="1"/>
    <col min="14352" max="14353" width="18.85546875" style="3" customWidth="1"/>
    <col min="14354" max="14354" width="25.7109375" style="3" customWidth="1"/>
    <col min="14355" max="14603" width="9.140625" style="3"/>
    <col min="14604" max="14604" width="7.7109375" style="3" customWidth="1"/>
    <col min="14605" max="14605" width="12.85546875" style="3" bestFit="1" customWidth="1"/>
    <col min="14606" max="14606" width="36.28515625" style="3" customWidth="1"/>
    <col min="14607" max="14607" width="15.7109375" style="3" customWidth="1"/>
    <col min="14608" max="14609" width="18.85546875" style="3" customWidth="1"/>
    <col min="14610" max="14610" width="25.7109375" style="3" customWidth="1"/>
    <col min="14611" max="14859" width="9.140625" style="3"/>
    <col min="14860" max="14860" width="7.7109375" style="3" customWidth="1"/>
    <col min="14861" max="14861" width="12.85546875" style="3" bestFit="1" customWidth="1"/>
    <col min="14862" max="14862" width="36.28515625" style="3" customWidth="1"/>
    <col min="14863" max="14863" width="15.7109375" style="3" customWidth="1"/>
    <col min="14864" max="14865" width="18.85546875" style="3" customWidth="1"/>
    <col min="14866" max="14866" width="25.7109375" style="3" customWidth="1"/>
    <col min="14867" max="15115" width="9.140625" style="3"/>
    <col min="15116" max="15116" width="7.7109375" style="3" customWidth="1"/>
    <col min="15117" max="15117" width="12.85546875" style="3" bestFit="1" customWidth="1"/>
    <col min="15118" max="15118" width="36.28515625" style="3" customWidth="1"/>
    <col min="15119" max="15119" width="15.7109375" style="3" customWidth="1"/>
    <col min="15120" max="15121" width="18.85546875" style="3" customWidth="1"/>
    <col min="15122" max="15122" width="25.7109375" style="3" customWidth="1"/>
    <col min="15123" max="15371" width="9.140625" style="3"/>
    <col min="15372" max="15372" width="7.7109375" style="3" customWidth="1"/>
    <col min="15373" max="15373" width="12.85546875" style="3" bestFit="1" customWidth="1"/>
    <col min="15374" max="15374" width="36.28515625" style="3" customWidth="1"/>
    <col min="15375" max="15375" width="15.7109375" style="3" customWidth="1"/>
    <col min="15376" max="15377" width="18.85546875" style="3" customWidth="1"/>
    <col min="15378" max="15378" width="25.7109375" style="3" customWidth="1"/>
    <col min="15379" max="15627" width="9.140625" style="3"/>
    <col min="15628" max="15628" width="7.7109375" style="3" customWidth="1"/>
    <col min="15629" max="15629" width="12.85546875" style="3" bestFit="1" customWidth="1"/>
    <col min="15630" max="15630" width="36.28515625" style="3" customWidth="1"/>
    <col min="15631" max="15631" width="15.7109375" style="3" customWidth="1"/>
    <col min="15632" max="15633" width="18.85546875" style="3" customWidth="1"/>
    <col min="15634" max="15634" width="25.7109375" style="3" customWidth="1"/>
    <col min="15635" max="15883" width="9.140625" style="3"/>
    <col min="15884" max="15884" width="7.7109375" style="3" customWidth="1"/>
    <col min="15885" max="15885" width="12.85546875" style="3" bestFit="1" customWidth="1"/>
    <col min="15886" max="15886" width="36.28515625" style="3" customWidth="1"/>
    <col min="15887" max="15887" width="15.7109375" style="3" customWidth="1"/>
    <col min="15888" max="15889" width="18.85546875" style="3" customWidth="1"/>
    <col min="15890" max="15890" width="25.7109375" style="3" customWidth="1"/>
    <col min="15891" max="16139" width="9.140625" style="3"/>
    <col min="16140" max="16140" width="7.7109375" style="3" customWidth="1"/>
    <col min="16141" max="16141" width="12.85546875" style="3" bestFit="1" customWidth="1"/>
    <col min="16142" max="16142" width="36.28515625" style="3" customWidth="1"/>
    <col min="16143" max="16143" width="15.7109375" style="3" customWidth="1"/>
    <col min="16144" max="16145" width="18.85546875" style="3" customWidth="1"/>
    <col min="16146" max="16146" width="25.7109375" style="3" customWidth="1"/>
    <col min="16147" max="16384" width="9.140625" style="3"/>
  </cols>
  <sheetData>
    <row r="2" spans="1:22" ht="15.75" x14ac:dyDescent="0.25">
      <c r="A2" s="1" t="s">
        <v>0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x14ac:dyDescent="0.25">
      <c r="A3" s="1" t="s">
        <v>1</v>
      </c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4">
        <v>45989</v>
      </c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2">
      <c r="A5" s="5" t="s">
        <v>2</v>
      </c>
      <c r="B5" s="5"/>
      <c r="C5" s="5"/>
      <c r="D5" s="5"/>
    </row>
    <row r="6" spans="1:22" ht="15" x14ac:dyDescent="0.25">
      <c r="A6" s="7"/>
      <c r="B6" s="8"/>
      <c r="C6" s="9"/>
    </row>
    <row r="7" spans="1:22" ht="15" x14ac:dyDescent="0.25">
      <c r="A7" s="7"/>
      <c r="B7" s="8"/>
      <c r="C7" s="9"/>
    </row>
    <row r="8" spans="1:22" ht="15" x14ac:dyDescent="0.25">
      <c r="A8" s="10"/>
      <c r="B8" s="9"/>
      <c r="C8" s="11"/>
    </row>
    <row r="9" spans="1:22" s="15" customFormat="1" ht="15.75" x14ac:dyDescent="0.25">
      <c r="A9" s="12" t="s">
        <v>3</v>
      </c>
      <c r="B9" s="13" t="s">
        <v>4</v>
      </c>
      <c r="C9" s="13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J9" s="14" t="s">
        <v>12</v>
      </c>
      <c r="K9" s="14" t="s">
        <v>13</v>
      </c>
      <c r="L9" s="14" t="s">
        <v>14</v>
      </c>
      <c r="M9" s="14" t="s">
        <v>15</v>
      </c>
      <c r="N9" s="14" t="s">
        <v>16</v>
      </c>
      <c r="O9" s="14" t="s">
        <v>17</v>
      </c>
      <c r="P9" s="14" t="s">
        <v>18</v>
      </c>
      <c r="Q9" s="14" t="s">
        <v>19</v>
      </c>
      <c r="R9" s="14" t="s">
        <v>20</v>
      </c>
      <c r="S9" s="14" t="s">
        <v>21</v>
      </c>
      <c r="T9" s="14" t="s">
        <v>22</v>
      </c>
      <c r="U9" s="14" t="s">
        <v>23</v>
      </c>
      <c r="V9" s="14" t="s">
        <v>24</v>
      </c>
    </row>
    <row r="10" spans="1:22" s="19" customFormat="1" ht="16.5" x14ac:dyDescent="0.3">
      <c r="A10" s="16">
        <v>1</v>
      </c>
      <c r="B10" s="17" t="s">
        <v>25</v>
      </c>
      <c r="C10" s="17" t="s">
        <v>26</v>
      </c>
      <c r="D10" s="18">
        <v>3028.92</v>
      </c>
      <c r="E10" s="18">
        <v>3028.92</v>
      </c>
      <c r="F10" s="18">
        <v>3028.92</v>
      </c>
      <c r="G10" s="18">
        <f>D10+E10+F10</f>
        <v>9086.76</v>
      </c>
      <c r="H10" s="18">
        <v>3169.8</v>
      </c>
      <c r="I10" s="18">
        <v>4226.4000000000005</v>
      </c>
      <c r="J10" s="18">
        <v>4155.96</v>
      </c>
      <c r="K10" s="18">
        <f>H10+I10+J10</f>
        <v>11552.16</v>
      </c>
      <c r="L10" s="18">
        <f>G10+K10</f>
        <v>20638.919999999998</v>
      </c>
      <c r="M10" s="18">
        <v>3803.76</v>
      </c>
      <c r="N10" s="18">
        <v>3803.76</v>
      </c>
      <c r="O10" s="18">
        <v>4226.3999999999996</v>
      </c>
      <c r="P10" s="18">
        <f>O10+N10+M10</f>
        <v>11833.92</v>
      </c>
      <c r="Q10" s="18">
        <v>4226.3999999999996</v>
      </c>
      <c r="R10" s="18">
        <v>4538.3500000000004</v>
      </c>
      <c r="S10" s="18">
        <v>3395.32</v>
      </c>
      <c r="T10" s="18">
        <f>S10+R10+Q10</f>
        <v>12160.07</v>
      </c>
      <c r="U10" s="18">
        <v>23993.989999999998</v>
      </c>
      <c r="V10" s="18">
        <f>U10+L10</f>
        <v>44632.909999999996</v>
      </c>
    </row>
    <row r="11" spans="1:22" s="19" customFormat="1" ht="16.5" x14ac:dyDescent="0.3">
      <c r="A11" s="16">
        <v>2</v>
      </c>
      <c r="B11" s="20" t="s">
        <v>27</v>
      </c>
      <c r="C11" s="20" t="s">
        <v>28</v>
      </c>
      <c r="D11" s="18">
        <v>5353.44</v>
      </c>
      <c r="E11" s="18">
        <v>5353.44</v>
      </c>
      <c r="F11" s="18">
        <v>5353.44</v>
      </c>
      <c r="G11" s="18">
        <f t="shared" ref="G11:G32" si="0">D11+E11+F11</f>
        <v>16060.32</v>
      </c>
      <c r="H11" s="18">
        <v>5494.32</v>
      </c>
      <c r="I11" s="18">
        <v>6762.24</v>
      </c>
      <c r="J11" s="18">
        <v>6480.48</v>
      </c>
      <c r="K11" s="18">
        <f t="shared" ref="K11:K32" si="1">H11+I11+J11</f>
        <v>18737.04</v>
      </c>
      <c r="L11" s="18">
        <f t="shared" ref="L11:L32" si="2">G11+K11</f>
        <v>34797.360000000001</v>
      </c>
      <c r="M11" s="18">
        <v>6621.36</v>
      </c>
      <c r="N11" s="18">
        <v>6198.72</v>
      </c>
      <c r="O11" s="18">
        <v>7325.76</v>
      </c>
      <c r="P11" s="18">
        <f t="shared" ref="P11:P32" si="3">O11+N11+M11</f>
        <v>20145.84</v>
      </c>
      <c r="Q11" s="18">
        <v>7325.76</v>
      </c>
      <c r="R11" s="18">
        <v>7906.89</v>
      </c>
      <c r="S11" s="18">
        <v>5915.47</v>
      </c>
      <c r="T11" s="18">
        <f t="shared" ref="T11:T33" si="4">S11+R11+Q11</f>
        <v>21148.120000000003</v>
      </c>
      <c r="U11" s="18">
        <v>41293.960000000006</v>
      </c>
      <c r="V11" s="18">
        <f t="shared" ref="V11:V33" si="5">U11+L11</f>
        <v>76091.320000000007</v>
      </c>
    </row>
    <row r="12" spans="1:22" s="19" customFormat="1" ht="16.5" x14ac:dyDescent="0.3">
      <c r="A12" s="16">
        <v>3</v>
      </c>
      <c r="B12" s="21" t="s">
        <v>29</v>
      </c>
      <c r="C12" s="20" t="s">
        <v>30</v>
      </c>
      <c r="D12" s="18">
        <v>5283</v>
      </c>
      <c r="E12" s="18">
        <v>5353.44</v>
      </c>
      <c r="F12" s="18">
        <v>5353.44</v>
      </c>
      <c r="G12" s="18">
        <f t="shared" si="0"/>
        <v>15989.879999999997</v>
      </c>
      <c r="H12" s="18">
        <v>5494.32</v>
      </c>
      <c r="I12" s="18">
        <v>7325.76</v>
      </c>
      <c r="J12" s="18">
        <v>7396.2</v>
      </c>
      <c r="K12" s="18">
        <f t="shared" si="1"/>
        <v>20216.28</v>
      </c>
      <c r="L12" s="18">
        <f t="shared" si="2"/>
        <v>36206.159999999996</v>
      </c>
      <c r="M12" s="18">
        <v>6621.36</v>
      </c>
      <c r="N12" s="18">
        <v>6691.8</v>
      </c>
      <c r="O12" s="18">
        <v>7396.2</v>
      </c>
      <c r="P12" s="18">
        <f t="shared" si="3"/>
        <v>20709.36</v>
      </c>
      <c r="Q12" s="18">
        <v>7396.2</v>
      </c>
      <c r="R12" s="18">
        <v>7934.57</v>
      </c>
      <c r="S12" s="18">
        <v>5936.17</v>
      </c>
      <c r="T12" s="18">
        <f t="shared" si="4"/>
        <v>21266.94</v>
      </c>
      <c r="U12" s="18">
        <v>41976.3</v>
      </c>
      <c r="V12" s="18">
        <f t="shared" si="5"/>
        <v>78182.459999999992</v>
      </c>
    </row>
    <row r="13" spans="1:22" s="19" customFormat="1" ht="16.5" x14ac:dyDescent="0.3">
      <c r="A13" s="16">
        <v>4</v>
      </c>
      <c r="B13" s="22" t="s">
        <v>31</v>
      </c>
      <c r="C13" s="20" t="s">
        <v>32</v>
      </c>
      <c r="D13" s="18">
        <v>845.28</v>
      </c>
      <c r="E13" s="18">
        <v>2888.04</v>
      </c>
      <c r="F13" s="18">
        <v>1761</v>
      </c>
      <c r="G13" s="18">
        <f t="shared" si="0"/>
        <v>5494.32</v>
      </c>
      <c r="H13" s="18">
        <v>1056.5999999999999</v>
      </c>
      <c r="I13" s="18">
        <v>1690.56</v>
      </c>
      <c r="J13" s="18">
        <v>1408.8</v>
      </c>
      <c r="K13" s="18">
        <f t="shared" si="1"/>
        <v>4155.96</v>
      </c>
      <c r="L13" s="18">
        <f t="shared" si="2"/>
        <v>9650.2799999999988</v>
      </c>
      <c r="M13" s="18">
        <v>2606.2800000000016</v>
      </c>
      <c r="N13" s="18">
        <v>1267.92</v>
      </c>
      <c r="O13" s="18">
        <v>2465.4</v>
      </c>
      <c r="P13" s="18">
        <f t="shared" si="3"/>
        <v>6339.6000000000022</v>
      </c>
      <c r="Q13" s="18">
        <v>774.84</v>
      </c>
      <c r="R13" s="18">
        <v>12679.2</v>
      </c>
      <c r="S13" s="18">
        <v>11608.84</v>
      </c>
      <c r="T13" s="18">
        <f t="shared" si="4"/>
        <v>25062.880000000001</v>
      </c>
      <c r="U13" s="18">
        <v>31402.480000000003</v>
      </c>
      <c r="V13" s="18">
        <f t="shared" si="5"/>
        <v>41052.76</v>
      </c>
    </row>
    <row r="14" spans="1:22" s="23" customFormat="1" ht="16.5" x14ac:dyDescent="0.3">
      <c r="A14" s="16">
        <v>5</v>
      </c>
      <c r="B14" s="22" t="s">
        <v>33</v>
      </c>
      <c r="C14" s="20" t="s">
        <v>34</v>
      </c>
      <c r="D14" s="18">
        <v>0</v>
      </c>
      <c r="E14" s="18">
        <v>0</v>
      </c>
      <c r="F14" s="18">
        <v>633.96</v>
      </c>
      <c r="G14" s="18">
        <f t="shared" si="0"/>
        <v>633.96</v>
      </c>
      <c r="H14" s="18">
        <v>211.32</v>
      </c>
      <c r="I14" s="18">
        <v>352.2</v>
      </c>
      <c r="J14" s="18">
        <v>211.32</v>
      </c>
      <c r="K14" s="18">
        <f t="shared" si="1"/>
        <v>774.83999999999992</v>
      </c>
      <c r="L14" s="18">
        <f t="shared" si="2"/>
        <v>1408.8</v>
      </c>
      <c r="M14" s="18">
        <v>352.2</v>
      </c>
      <c r="N14" s="18">
        <v>633.96</v>
      </c>
      <c r="O14" s="18">
        <v>140.88</v>
      </c>
      <c r="P14" s="18">
        <f t="shared" si="3"/>
        <v>1127.04</v>
      </c>
      <c r="Q14" s="18">
        <v>563.52</v>
      </c>
      <c r="R14" s="18">
        <v>7906.89</v>
      </c>
      <c r="S14" s="18">
        <v>5915.47</v>
      </c>
      <c r="T14" s="18">
        <f t="shared" si="4"/>
        <v>14385.880000000001</v>
      </c>
      <c r="U14" s="18">
        <v>15512.920000000002</v>
      </c>
      <c r="V14" s="18">
        <f t="shared" si="5"/>
        <v>16921.72</v>
      </c>
    </row>
    <row r="15" spans="1:22" s="19" customFormat="1" ht="16.5" x14ac:dyDescent="0.3">
      <c r="A15" s="16">
        <v>6</v>
      </c>
      <c r="B15" s="22" t="s">
        <v>35</v>
      </c>
      <c r="C15" s="20" t="s">
        <v>36</v>
      </c>
      <c r="D15" s="18">
        <v>5142.12</v>
      </c>
      <c r="E15" s="18">
        <v>6128.28</v>
      </c>
      <c r="F15" s="18">
        <v>5987.4</v>
      </c>
      <c r="G15" s="18">
        <f t="shared" si="0"/>
        <v>17257.8</v>
      </c>
      <c r="H15" s="18">
        <v>5987.4</v>
      </c>
      <c r="I15" s="18">
        <v>5776.08</v>
      </c>
      <c r="J15" s="18">
        <v>6410.04</v>
      </c>
      <c r="K15" s="18">
        <f t="shared" si="1"/>
        <v>18173.52</v>
      </c>
      <c r="L15" s="18">
        <f t="shared" si="2"/>
        <v>35431.32</v>
      </c>
      <c r="M15" s="18">
        <v>5916.96</v>
      </c>
      <c r="N15" s="18">
        <v>4789.92</v>
      </c>
      <c r="O15" s="18">
        <v>4719.4799999999996</v>
      </c>
      <c r="P15" s="18">
        <f t="shared" si="3"/>
        <v>15426.36</v>
      </c>
      <c r="Q15" s="18">
        <v>3803.76</v>
      </c>
      <c r="R15" s="18">
        <v>10208.77</v>
      </c>
      <c r="S15" s="18">
        <v>7637.59</v>
      </c>
      <c r="T15" s="18">
        <f t="shared" si="4"/>
        <v>21650.120000000003</v>
      </c>
      <c r="U15" s="18">
        <v>37076.480000000003</v>
      </c>
      <c r="V15" s="18">
        <f t="shared" si="5"/>
        <v>72507.8</v>
      </c>
    </row>
    <row r="16" spans="1:22" s="19" customFormat="1" ht="16.5" x14ac:dyDescent="0.3">
      <c r="A16" s="16">
        <v>7</v>
      </c>
      <c r="B16" s="22" t="s">
        <v>37</v>
      </c>
      <c r="C16" s="20" t="s">
        <v>38</v>
      </c>
      <c r="D16" s="18">
        <v>7184.88</v>
      </c>
      <c r="E16" s="18">
        <v>7537.08</v>
      </c>
      <c r="F16" s="18">
        <v>7537.08</v>
      </c>
      <c r="G16" s="18">
        <f t="shared" si="0"/>
        <v>22259.040000000001</v>
      </c>
      <c r="H16" s="18">
        <v>7184.88</v>
      </c>
      <c r="I16" s="18">
        <v>8241.48</v>
      </c>
      <c r="J16" s="18">
        <v>6973.56</v>
      </c>
      <c r="K16" s="18">
        <f t="shared" si="1"/>
        <v>22399.920000000002</v>
      </c>
      <c r="L16" s="18">
        <f t="shared" si="2"/>
        <v>44658.960000000006</v>
      </c>
      <c r="M16" s="18">
        <v>6762.239999999988</v>
      </c>
      <c r="N16" s="18">
        <v>7396.2</v>
      </c>
      <c r="O16" s="18">
        <v>8805</v>
      </c>
      <c r="P16" s="18">
        <f t="shared" si="3"/>
        <v>22963.439999999988</v>
      </c>
      <c r="Q16" s="18">
        <v>8664.1200000000008</v>
      </c>
      <c r="R16" s="18">
        <v>8452.7999999999993</v>
      </c>
      <c r="S16" s="18">
        <v>8452.7999999999993</v>
      </c>
      <c r="T16" s="18">
        <f t="shared" si="4"/>
        <v>25569.72</v>
      </c>
      <c r="U16" s="18">
        <v>48533.159999999989</v>
      </c>
      <c r="V16" s="18">
        <f t="shared" si="5"/>
        <v>93192.12</v>
      </c>
    </row>
    <row r="17" spans="1:22" s="19" customFormat="1" ht="16.5" x14ac:dyDescent="0.3">
      <c r="A17" s="16">
        <v>8</v>
      </c>
      <c r="B17" s="22" t="s">
        <v>39</v>
      </c>
      <c r="C17" s="20" t="s">
        <v>40</v>
      </c>
      <c r="D17" s="18">
        <v>5283</v>
      </c>
      <c r="E17" s="18">
        <v>4155.96</v>
      </c>
      <c r="F17" s="18">
        <v>4508.16</v>
      </c>
      <c r="G17" s="18">
        <f t="shared" si="0"/>
        <v>13947.119999999999</v>
      </c>
      <c r="H17" s="18">
        <v>4085.52</v>
      </c>
      <c r="I17" s="18">
        <v>4015.08</v>
      </c>
      <c r="J17" s="18">
        <v>4296.84</v>
      </c>
      <c r="K17" s="18">
        <f t="shared" si="1"/>
        <v>12397.44</v>
      </c>
      <c r="L17" s="18">
        <f t="shared" si="2"/>
        <v>26344.559999999998</v>
      </c>
      <c r="M17" s="18">
        <v>4296.84</v>
      </c>
      <c r="N17" s="18">
        <v>5846.52</v>
      </c>
      <c r="O17" s="18">
        <v>4789.92</v>
      </c>
      <c r="P17" s="18">
        <f t="shared" si="3"/>
        <v>14933.28</v>
      </c>
      <c r="Q17" s="18">
        <v>4930.8</v>
      </c>
      <c r="R17" s="18">
        <v>7871.67</v>
      </c>
      <c r="S17" s="18">
        <v>5889.12</v>
      </c>
      <c r="T17" s="18">
        <f t="shared" si="4"/>
        <v>18691.59</v>
      </c>
      <c r="U17" s="18">
        <v>33624.870000000003</v>
      </c>
      <c r="V17" s="18">
        <f t="shared" si="5"/>
        <v>59969.43</v>
      </c>
    </row>
    <row r="18" spans="1:22" s="19" customFormat="1" ht="16.5" x14ac:dyDescent="0.3">
      <c r="A18" s="16">
        <v>9</v>
      </c>
      <c r="B18" s="22" t="s">
        <v>41</v>
      </c>
      <c r="C18" s="24" t="s">
        <v>42</v>
      </c>
      <c r="D18" s="18">
        <v>3522</v>
      </c>
      <c r="E18" s="18">
        <v>4226.3999999999996</v>
      </c>
      <c r="F18" s="18">
        <v>4367.28</v>
      </c>
      <c r="G18" s="18">
        <f t="shared" si="0"/>
        <v>12115.68</v>
      </c>
      <c r="H18" s="18">
        <v>4226.3999999999996</v>
      </c>
      <c r="I18" s="18">
        <v>4155.96</v>
      </c>
      <c r="J18" s="18">
        <v>4015.08</v>
      </c>
      <c r="K18" s="18">
        <f t="shared" si="1"/>
        <v>12397.44</v>
      </c>
      <c r="L18" s="18">
        <f t="shared" si="2"/>
        <v>24513.120000000003</v>
      </c>
      <c r="M18" s="18">
        <v>4860.3599999999997</v>
      </c>
      <c r="N18" s="18">
        <v>4155.96</v>
      </c>
      <c r="O18" s="18">
        <v>4578.6000000000004</v>
      </c>
      <c r="P18" s="18">
        <f t="shared" si="3"/>
        <v>13594.920000000002</v>
      </c>
      <c r="Q18" s="18">
        <v>4789.92</v>
      </c>
      <c r="R18" s="18">
        <v>4226.3999999999996</v>
      </c>
      <c r="S18" s="18">
        <v>4226.3999999999996</v>
      </c>
      <c r="T18" s="18">
        <f t="shared" si="4"/>
        <v>13242.72</v>
      </c>
      <c r="U18" s="18">
        <v>26837.64</v>
      </c>
      <c r="V18" s="18">
        <f t="shared" si="5"/>
        <v>51350.76</v>
      </c>
    </row>
    <row r="19" spans="1:22" s="19" customFormat="1" ht="16.5" x14ac:dyDescent="0.3">
      <c r="A19" s="16">
        <v>10</v>
      </c>
      <c r="B19" s="25" t="s">
        <v>43</v>
      </c>
      <c r="C19" s="26" t="s">
        <v>44</v>
      </c>
      <c r="D19" s="18">
        <v>5564.76</v>
      </c>
      <c r="E19" s="18">
        <v>5776.08</v>
      </c>
      <c r="F19" s="18">
        <v>5846.52</v>
      </c>
      <c r="G19" s="18">
        <f t="shared" si="0"/>
        <v>17187.36</v>
      </c>
      <c r="H19" s="18">
        <v>6057.84</v>
      </c>
      <c r="I19" s="18">
        <v>7818.84</v>
      </c>
      <c r="J19" s="18">
        <v>7959.72</v>
      </c>
      <c r="K19" s="18">
        <f t="shared" si="1"/>
        <v>21836.400000000001</v>
      </c>
      <c r="L19" s="18">
        <f t="shared" si="2"/>
        <v>39023.760000000002</v>
      </c>
      <c r="M19" s="18">
        <v>6973.5599999999849</v>
      </c>
      <c r="N19" s="18">
        <v>7114.44</v>
      </c>
      <c r="O19" s="18">
        <v>7889.28</v>
      </c>
      <c r="P19" s="18">
        <f t="shared" si="3"/>
        <v>21977.279999999984</v>
      </c>
      <c r="Q19" s="18">
        <v>8030.16</v>
      </c>
      <c r="R19" s="18">
        <v>8661.61</v>
      </c>
      <c r="S19" s="18">
        <v>6480.1</v>
      </c>
      <c r="T19" s="18">
        <f t="shared" si="4"/>
        <v>23171.870000000003</v>
      </c>
      <c r="U19" s="18">
        <v>45149.149999999987</v>
      </c>
      <c r="V19" s="18">
        <f t="shared" si="5"/>
        <v>84172.909999999989</v>
      </c>
    </row>
    <row r="20" spans="1:22" s="19" customFormat="1" ht="16.5" x14ac:dyDescent="0.3">
      <c r="A20" s="16">
        <v>11</v>
      </c>
      <c r="B20" s="27" t="s">
        <v>45</v>
      </c>
      <c r="C20" s="20" t="s">
        <v>46</v>
      </c>
      <c r="D20" s="18">
        <v>1901.88</v>
      </c>
      <c r="E20" s="18">
        <v>2254.08</v>
      </c>
      <c r="F20" s="18">
        <v>1761</v>
      </c>
      <c r="G20" s="18">
        <f t="shared" si="0"/>
        <v>5916.96</v>
      </c>
      <c r="H20" s="18">
        <v>493.08</v>
      </c>
      <c r="I20" s="18">
        <v>915.72</v>
      </c>
      <c r="J20" s="18">
        <v>845.28</v>
      </c>
      <c r="K20" s="18">
        <f t="shared" si="1"/>
        <v>2254.08</v>
      </c>
      <c r="L20" s="18">
        <f t="shared" si="2"/>
        <v>8171.04</v>
      </c>
      <c r="M20" s="18">
        <v>774.84</v>
      </c>
      <c r="N20" s="18">
        <v>986.16</v>
      </c>
      <c r="O20" s="18">
        <v>704.4</v>
      </c>
      <c r="P20" s="18">
        <f t="shared" si="3"/>
        <v>2465.4</v>
      </c>
      <c r="Q20" s="18">
        <v>986.16</v>
      </c>
      <c r="R20" s="18">
        <v>6802.49</v>
      </c>
      <c r="S20" s="18">
        <v>5089.22</v>
      </c>
      <c r="T20" s="18">
        <f t="shared" si="4"/>
        <v>12877.869999999999</v>
      </c>
      <c r="U20" s="18">
        <v>15343.269999999999</v>
      </c>
      <c r="V20" s="18">
        <f t="shared" si="5"/>
        <v>23514.309999999998</v>
      </c>
    </row>
    <row r="21" spans="1:22" s="19" customFormat="1" ht="16.5" x14ac:dyDescent="0.3">
      <c r="A21" s="16">
        <v>12</v>
      </c>
      <c r="B21" s="21" t="s">
        <v>47</v>
      </c>
      <c r="C21" s="20" t="s">
        <v>48</v>
      </c>
      <c r="D21" s="18">
        <v>8382.36</v>
      </c>
      <c r="E21" s="18">
        <v>6691.8</v>
      </c>
      <c r="F21" s="18">
        <v>8241.48</v>
      </c>
      <c r="G21" s="18">
        <f t="shared" si="0"/>
        <v>23315.64</v>
      </c>
      <c r="H21" s="18">
        <v>6410.04</v>
      </c>
      <c r="I21" s="18">
        <v>7677.96</v>
      </c>
      <c r="J21" s="18">
        <v>6480</v>
      </c>
      <c r="K21" s="18">
        <f t="shared" si="1"/>
        <v>20568</v>
      </c>
      <c r="L21" s="18">
        <f t="shared" si="2"/>
        <v>43883.64</v>
      </c>
      <c r="M21" s="18">
        <v>6621.36</v>
      </c>
      <c r="N21" s="18">
        <v>8241.48</v>
      </c>
      <c r="O21" s="18">
        <v>6903.12</v>
      </c>
      <c r="P21" s="18">
        <f t="shared" si="3"/>
        <v>21765.96</v>
      </c>
      <c r="Q21" s="18">
        <v>4930.8</v>
      </c>
      <c r="R21" s="18">
        <v>16397.43</v>
      </c>
      <c r="S21" s="18">
        <v>12267.58</v>
      </c>
      <c r="T21" s="18">
        <f t="shared" si="4"/>
        <v>33595.810000000005</v>
      </c>
      <c r="U21" s="18">
        <v>55361.770000000004</v>
      </c>
      <c r="V21" s="18">
        <f t="shared" si="5"/>
        <v>99245.41</v>
      </c>
    </row>
    <row r="22" spans="1:22" s="19" customFormat="1" ht="16.5" x14ac:dyDescent="0.3">
      <c r="A22" s="16">
        <v>13</v>
      </c>
      <c r="B22" s="21" t="s">
        <v>49</v>
      </c>
      <c r="C22" s="20" t="s">
        <v>50</v>
      </c>
      <c r="D22" s="18">
        <v>1479.24</v>
      </c>
      <c r="E22" s="18">
        <v>1408.8</v>
      </c>
      <c r="F22" s="18">
        <v>1620.12</v>
      </c>
      <c r="G22" s="18">
        <f t="shared" si="0"/>
        <v>4508.16</v>
      </c>
      <c r="H22" s="18">
        <v>1338.36</v>
      </c>
      <c r="I22" s="18">
        <v>1690.56</v>
      </c>
      <c r="J22" s="18">
        <v>1620.12</v>
      </c>
      <c r="K22" s="18">
        <f t="shared" si="1"/>
        <v>4649.04</v>
      </c>
      <c r="L22" s="18">
        <f t="shared" si="2"/>
        <v>9157.2000000000007</v>
      </c>
      <c r="M22" s="18">
        <v>1056.5999999999999</v>
      </c>
      <c r="N22" s="18">
        <v>1620.12</v>
      </c>
      <c r="O22" s="18">
        <v>1056.5999999999999</v>
      </c>
      <c r="P22" s="18">
        <f t="shared" si="3"/>
        <v>3733.3199999999997</v>
      </c>
      <c r="Q22" s="18">
        <v>1479.24</v>
      </c>
      <c r="R22" s="18">
        <v>3841.5</v>
      </c>
      <c r="S22" s="18">
        <v>2873.98</v>
      </c>
      <c r="T22" s="18">
        <f t="shared" si="4"/>
        <v>8194.7199999999993</v>
      </c>
      <c r="U22" s="18">
        <v>11928.039999999999</v>
      </c>
      <c r="V22" s="18">
        <f t="shared" si="5"/>
        <v>21085.239999999998</v>
      </c>
    </row>
    <row r="23" spans="1:22" s="19" customFormat="1" ht="33" x14ac:dyDescent="0.3">
      <c r="A23" s="16">
        <v>14</v>
      </c>
      <c r="B23" s="21" t="s">
        <v>51</v>
      </c>
      <c r="C23" s="20" t="s">
        <v>52</v>
      </c>
      <c r="D23" s="18">
        <v>352.2</v>
      </c>
      <c r="E23" s="18">
        <v>633.96</v>
      </c>
      <c r="F23" s="18">
        <v>633.96</v>
      </c>
      <c r="G23" s="18">
        <f t="shared" si="0"/>
        <v>1620.1200000000001</v>
      </c>
      <c r="H23" s="18">
        <v>4085.52</v>
      </c>
      <c r="I23" s="18">
        <v>5283</v>
      </c>
      <c r="J23" s="18">
        <v>5846.82</v>
      </c>
      <c r="K23" s="18">
        <f t="shared" si="1"/>
        <v>15215.34</v>
      </c>
      <c r="L23" s="18">
        <f t="shared" si="2"/>
        <v>16835.46</v>
      </c>
      <c r="M23" s="18">
        <v>5987.4</v>
      </c>
      <c r="N23" s="18">
        <v>3381.12</v>
      </c>
      <c r="O23" s="18">
        <v>4578.6000000000004</v>
      </c>
      <c r="P23" s="18">
        <f t="shared" si="3"/>
        <v>13947.119999999999</v>
      </c>
      <c r="Q23" s="18">
        <v>5705.64</v>
      </c>
      <c r="R23" s="18">
        <v>14752.16</v>
      </c>
      <c r="S23" s="18">
        <v>11036.68</v>
      </c>
      <c r="T23" s="18">
        <f t="shared" si="4"/>
        <v>31494.48</v>
      </c>
      <c r="U23" s="18">
        <v>45441.599999999999</v>
      </c>
      <c r="V23" s="18">
        <f t="shared" si="5"/>
        <v>62277.06</v>
      </c>
    </row>
    <row r="24" spans="1:22" s="19" customFormat="1" ht="16.5" x14ac:dyDescent="0.3">
      <c r="A24" s="16">
        <v>15</v>
      </c>
      <c r="B24" s="21" t="s">
        <v>53</v>
      </c>
      <c r="C24" s="20" t="s">
        <v>54</v>
      </c>
      <c r="D24" s="18">
        <v>845.28</v>
      </c>
      <c r="E24" s="18">
        <v>986.16</v>
      </c>
      <c r="F24" s="18">
        <v>1197.48</v>
      </c>
      <c r="G24" s="18">
        <f t="shared" si="0"/>
        <v>3028.92</v>
      </c>
      <c r="H24" s="18">
        <v>774.84</v>
      </c>
      <c r="I24" s="18">
        <v>1408.8</v>
      </c>
      <c r="J24" s="18">
        <v>774.84</v>
      </c>
      <c r="K24" s="18">
        <f t="shared" si="1"/>
        <v>2958.48</v>
      </c>
      <c r="L24" s="18">
        <f t="shared" si="2"/>
        <v>5987.4</v>
      </c>
      <c r="M24" s="18">
        <v>986.16000000000031</v>
      </c>
      <c r="N24" s="18">
        <v>1408.8</v>
      </c>
      <c r="O24" s="18">
        <v>1549.68</v>
      </c>
      <c r="P24" s="18">
        <f t="shared" si="3"/>
        <v>3944.6400000000003</v>
      </c>
      <c r="Q24" s="18">
        <v>774.84</v>
      </c>
      <c r="R24" s="18">
        <v>4226.3999999999996</v>
      </c>
      <c r="S24" s="18">
        <v>4226.3999999999996</v>
      </c>
      <c r="T24" s="18">
        <f t="shared" si="4"/>
        <v>9227.64</v>
      </c>
      <c r="U24" s="18">
        <v>13172.279999999999</v>
      </c>
      <c r="V24" s="18">
        <f t="shared" si="5"/>
        <v>19159.68</v>
      </c>
    </row>
    <row r="25" spans="1:22" s="19" customFormat="1" ht="16.5" x14ac:dyDescent="0.3">
      <c r="A25" s="16">
        <v>16</v>
      </c>
      <c r="B25" s="21" t="s">
        <v>55</v>
      </c>
      <c r="C25" s="20" t="s">
        <v>56</v>
      </c>
      <c r="D25" s="18">
        <v>5635.2</v>
      </c>
      <c r="E25" s="18">
        <v>5846.52</v>
      </c>
      <c r="F25" s="18">
        <v>5705.64</v>
      </c>
      <c r="G25" s="18">
        <f t="shared" si="0"/>
        <v>17187.36</v>
      </c>
      <c r="H25" s="18">
        <v>5987.4</v>
      </c>
      <c r="I25" s="18">
        <v>7889.28</v>
      </c>
      <c r="J25" s="18">
        <v>8030.16</v>
      </c>
      <c r="K25" s="18">
        <f t="shared" si="1"/>
        <v>21906.84</v>
      </c>
      <c r="L25" s="18">
        <f t="shared" si="2"/>
        <v>39094.199999999997</v>
      </c>
      <c r="M25" s="18">
        <v>7255.32</v>
      </c>
      <c r="N25" s="18">
        <v>7255.32</v>
      </c>
      <c r="O25" s="18">
        <v>8030.16</v>
      </c>
      <c r="P25" s="18">
        <f t="shared" si="3"/>
        <v>22540.799999999999</v>
      </c>
      <c r="Q25" s="18">
        <v>7818.84</v>
      </c>
      <c r="R25" s="18">
        <v>8661.61</v>
      </c>
      <c r="S25" s="18">
        <v>6480.1</v>
      </c>
      <c r="T25" s="18">
        <f t="shared" si="4"/>
        <v>22960.550000000003</v>
      </c>
      <c r="U25" s="18">
        <v>45501.350000000006</v>
      </c>
      <c r="V25" s="18">
        <f t="shared" si="5"/>
        <v>84595.55</v>
      </c>
    </row>
    <row r="26" spans="1:22" s="19" customFormat="1" ht="16.5" x14ac:dyDescent="0.3">
      <c r="A26" s="16">
        <v>17</v>
      </c>
      <c r="B26" s="21" t="s">
        <v>57</v>
      </c>
      <c r="C26" s="20" t="s">
        <v>58</v>
      </c>
      <c r="D26" s="18">
        <v>7044</v>
      </c>
      <c r="E26" s="18">
        <v>6198.72</v>
      </c>
      <c r="F26" s="18">
        <v>6128.28</v>
      </c>
      <c r="G26" s="18">
        <f t="shared" si="0"/>
        <v>19371</v>
      </c>
      <c r="H26" s="18">
        <v>5916.96</v>
      </c>
      <c r="I26" s="18">
        <v>9086.76</v>
      </c>
      <c r="J26" s="18">
        <v>5846</v>
      </c>
      <c r="K26" s="18">
        <f t="shared" si="1"/>
        <v>20849.72</v>
      </c>
      <c r="L26" s="18">
        <f t="shared" si="2"/>
        <v>40220.720000000001</v>
      </c>
      <c r="M26" s="18">
        <v>6410.03999999999</v>
      </c>
      <c r="N26" s="18">
        <v>4015.08</v>
      </c>
      <c r="O26" s="18">
        <v>4930.8</v>
      </c>
      <c r="P26" s="18">
        <f t="shared" si="3"/>
        <v>15355.919999999991</v>
      </c>
      <c r="Q26" s="18">
        <v>4367.28</v>
      </c>
      <c r="R26" s="18">
        <v>10422.61</v>
      </c>
      <c r="S26" s="18">
        <v>7797.57</v>
      </c>
      <c r="T26" s="18">
        <f t="shared" si="4"/>
        <v>22587.46</v>
      </c>
      <c r="U26" s="18">
        <v>37943.37999999999</v>
      </c>
      <c r="V26" s="18">
        <f t="shared" si="5"/>
        <v>78164.099999999991</v>
      </c>
    </row>
    <row r="27" spans="1:22" s="19" customFormat="1" ht="16.5" x14ac:dyDescent="0.3">
      <c r="A27" s="16">
        <v>18</v>
      </c>
      <c r="B27" s="21" t="s">
        <v>59</v>
      </c>
      <c r="C27" s="20" t="s">
        <v>60</v>
      </c>
      <c r="D27" s="18">
        <v>774.84</v>
      </c>
      <c r="E27" s="18">
        <v>352.2</v>
      </c>
      <c r="F27" s="18">
        <v>422.64</v>
      </c>
      <c r="G27" s="18">
        <f t="shared" si="0"/>
        <v>1549.6799999999998</v>
      </c>
      <c r="H27" s="18">
        <v>563.52</v>
      </c>
      <c r="I27" s="18">
        <v>986.16</v>
      </c>
      <c r="J27" s="18">
        <v>704.4</v>
      </c>
      <c r="K27" s="18">
        <f t="shared" si="1"/>
        <v>2254.08</v>
      </c>
      <c r="L27" s="18">
        <f t="shared" si="2"/>
        <v>3803.7599999999998</v>
      </c>
      <c r="M27" s="18">
        <v>774.84</v>
      </c>
      <c r="N27" s="18">
        <v>0</v>
      </c>
      <c r="O27" s="18">
        <v>845.28</v>
      </c>
      <c r="P27" s="18">
        <f t="shared" si="3"/>
        <v>1620.12</v>
      </c>
      <c r="Q27" s="18">
        <v>422.64</v>
      </c>
      <c r="R27" s="18">
        <v>6739.6</v>
      </c>
      <c r="S27" s="18">
        <v>5042.17</v>
      </c>
      <c r="T27" s="18">
        <f t="shared" si="4"/>
        <v>12204.41</v>
      </c>
      <c r="U27" s="18">
        <v>13824.529999999999</v>
      </c>
      <c r="V27" s="18">
        <f t="shared" si="5"/>
        <v>17628.289999999997</v>
      </c>
    </row>
    <row r="28" spans="1:22" s="23" customFormat="1" ht="16.5" x14ac:dyDescent="0.3">
      <c r="A28" s="16">
        <v>19</v>
      </c>
      <c r="B28" s="21" t="s">
        <v>61</v>
      </c>
      <c r="C28" s="20" t="s">
        <v>62</v>
      </c>
      <c r="D28" s="18">
        <v>3803.76</v>
      </c>
      <c r="E28" s="18">
        <v>3803.76</v>
      </c>
      <c r="F28" s="18">
        <v>3803.76</v>
      </c>
      <c r="G28" s="18">
        <f t="shared" si="0"/>
        <v>11411.28</v>
      </c>
      <c r="H28" s="18">
        <v>3944.64</v>
      </c>
      <c r="I28" s="18">
        <v>5283</v>
      </c>
      <c r="J28" s="18">
        <v>5283</v>
      </c>
      <c r="K28" s="18">
        <f t="shared" si="1"/>
        <v>14510.64</v>
      </c>
      <c r="L28" s="18">
        <f t="shared" si="2"/>
        <v>25921.919999999998</v>
      </c>
      <c r="M28" s="18">
        <v>4789.92</v>
      </c>
      <c r="N28" s="18">
        <v>4789.92</v>
      </c>
      <c r="O28" s="18">
        <v>5212.5600000000004</v>
      </c>
      <c r="P28" s="18">
        <f t="shared" si="3"/>
        <v>14792.4</v>
      </c>
      <c r="Q28" s="18">
        <v>5283</v>
      </c>
      <c r="R28" s="18">
        <v>5670.42</v>
      </c>
      <c r="S28" s="18">
        <v>4242.2700000000004</v>
      </c>
      <c r="T28" s="18">
        <f t="shared" si="4"/>
        <v>15195.69</v>
      </c>
      <c r="U28" s="18">
        <v>29988.09</v>
      </c>
      <c r="V28" s="18">
        <f t="shared" si="5"/>
        <v>55910.009999999995</v>
      </c>
    </row>
    <row r="29" spans="1:22" s="23" customFormat="1" ht="16.5" x14ac:dyDescent="0.3">
      <c r="A29" s="16">
        <v>20</v>
      </c>
      <c r="B29" s="21" t="s">
        <v>63</v>
      </c>
      <c r="C29" s="20" t="s">
        <v>64</v>
      </c>
      <c r="D29" s="18">
        <v>2113.1999999999998</v>
      </c>
      <c r="E29" s="18">
        <v>1761</v>
      </c>
      <c r="F29" s="18">
        <v>1549.68</v>
      </c>
      <c r="G29" s="18">
        <f t="shared" si="0"/>
        <v>5423.88</v>
      </c>
      <c r="H29" s="18">
        <v>1972.32</v>
      </c>
      <c r="I29" s="18">
        <v>2465.4</v>
      </c>
      <c r="J29" s="18">
        <v>1761</v>
      </c>
      <c r="K29" s="18">
        <f t="shared" si="1"/>
        <v>6198.72</v>
      </c>
      <c r="L29" s="18">
        <f t="shared" si="2"/>
        <v>11622.6</v>
      </c>
      <c r="M29" s="18">
        <v>1761</v>
      </c>
      <c r="N29" s="18">
        <v>633.96</v>
      </c>
      <c r="O29" s="18">
        <v>2183.64</v>
      </c>
      <c r="P29" s="18">
        <f t="shared" si="3"/>
        <v>4578.6000000000004</v>
      </c>
      <c r="Q29" s="18">
        <v>2394.96</v>
      </c>
      <c r="R29" s="18">
        <v>4226.3999999999996</v>
      </c>
      <c r="S29" s="18">
        <v>4226.3999999999996</v>
      </c>
      <c r="T29" s="18">
        <f t="shared" si="4"/>
        <v>10847.759999999998</v>
      </c>
      <c r="U29" s="18">
        <v>15426.359999999999</v>
      </c>
      <c r="V29" s="18">
        <f t="shared" si="5"/>
        <v>27048.959999999999</v>
      </c>
    </row>
    <row r="30" spans="1:22" s="23" customFormat="1" ht="16.5" x14ac:dyDescent="0.3">
      <c r="A30" s="16">
        <v>21</v>
      </c>
      <c r="B30" s="21" t="s">
        <v>65</v>
      </c>
      <c r="C30" s="20" t="s">
        <v>66</v>
      </c>
      <c r="D30" s="18">
        <v>563.52</v>
      </c>
      <c r="E30" s="18">
        <v>563.52</v>
      </c>
      <c r="F30" s="18">
        <v>774.84</v>
      </c>
      <c r="G30" s="18">
        <f t="shared" si="0"/>
        <v>1901.88</v>
      </c>
      <c r="H30" s="18">
        <v>845.28</v>
      </c>
      <c r="I30" s="18">
        <v>1056.5999999999999</v>
      </c>
      <c r="J30" s="18">
        <v>774.84</v>
      </c>
      <c r="K30" s="18">
        <f t="shared" si="1"/>
        <v>2676.72</v>
      </c>
      <c r="L30" s="18">
        <f t="shared" si="2"/>
        <v>4578.6000000000004</v>
      </c>
      <c r="M30" s="18">
        <v>845.2800000000002</v>
      </c>
      <c r="N30" s="18">
        <v>704.4</v>
      </c>
      <c r="O30" s="18">
        <v>1056.5999999999999</v>
      </c>
      <c r="P30" s="18">
        <f t="shared" si="3"/>
        <v>2606.2800000000002</v>
      </c>
      <c r="Q30" s="18">
        <v>1338.36</v>
      </c>
      <c r="R30" s="18">
        <v>7871.67</v>
      </c>
      <c r="S30" s="18">
        <v>5889.12</v>
      </c>
      <c r="T30" s="18">
        <f t="shared" si="4"/>
        <v>15099.150000000001</v>
      </c>
      <c r="U30" s="18">
        <v>17705.43</v>
      </c>
      <c r="V30" s="18">
        <f t="shared" si="5"/>
        <v>22284.03</v>
      </c>
    </row>
    <row r="31" spans="1:22" s="23" customFormat="1" ht="33" x14ac:dyDescent="0.3">
      <c r="A31" s="16">
        <v>22</v>
      </c>
      <c r="B31" s="21" t="s">
        <v>67</v>
      </c>
      <c r="C31" s="20" t="s">
        <v>68</v>
      </c>
      <c r="D31" s="18">
        <v>0</v>
      </c>
      <c r="E31" s="18">
        <v>0</v>
      </c>
      <c r="F31" s="18">
        <v>1831.44</v>
      </c>
      <c r="G31" s="18">
        <f t="shared" si="0"/>
        <v>1831.44</v>
      </c>
      <c r="H31" s="18">
        <v>1338.36</v>
      </c>
      <c r="I31" s="18">
        <v>1479.24</v>
      </c>
      <c r="J31" s="18">
        <v>915.72</v>
      </c>
      <c r="K31" s="18">
        <f t="shared" si="1"/>
        <v>3733.3199999999997</v>
      </c>
      <c r="L31" s="18">
        <f t="shared" si="2"/>
        <v>5564.76</v>
      </c>
      <c r="M31" s="18">
        <v>1690.5600000000009</v>
      </c>
      <c r="N31" s="18">
        <v>1197.48</v>
      </c>
      <c r="O31" s="18">
        <v>1408.8</v>
      </c>
      <c r="P31" s="18">
        <f t="shared" si="3"/>
        <v>4296.84</v>
      </c>
      <c r="Q31" s="18">
        <v>1549.68</v>
      </c>
      <c r="R31" s="18">
        <v>7690.54</v>
      </c>
      <c r="S31" s="18">
        <v>5753.6</v>
      </c>
      <c r="T31" s="18">
        <f t="shared" si="4"/>
        <v>14993.82</v>
      </c>
      <c r="U31" s="18">
        <v>19290.66</v>
      </c>
      <c r="V31" s="18">
        <f t="shared" si="5"/>
        <v>24855.42</v>
      </c>
    </row>
    <row r="32" spans="1:22" s="23" customFormat="1" ht="16.5" x14ac:dyDescent="0.3">
      <c r="A32" s="16">
        <v>23</v>
      </c>
      <c r="B32" s="21" t="s">
        <v>69</v>
      </c>
      <c r="C32" s="20" t="s">
        <v>70</v>
      </c>
      <c r="D32" s="18">
        <v>3522</v>
      </c>
      <c r="E32" s="18">
        <v>3662.88</v>
      </c>
      <c r="F32" s="18">
        <v>3522</v>
      </c>
      <c r="G32" s="18">
        <f t="shared" si="0"/>
        <v>10706.880000000001</v>
      </c>
      <c r="H32" s="18">
        <v>2958.48</v>
      </c>
      <c r="I32" s="18">
        <v>2817.6</v>
      </c>
      <c r="J32" s="18">
        <v>2747.16</v>
      </c>
      <c r="K32" s="18">
        <f t="shared" si="1"/>
        <v>8523.24</v>
      </c>
      <c r="L32" s="18">
        <f t="shared" si="2"/>
        <v>19230.120000000003</v>
      </c>
      <c r="M32" s="18">
        <v>2676.72</v>
      </c>
      <c r="N32" s="18">
        <v>2535.84</v>
      </c>
      <c r="O32" s="18">
        <v>3310.68</v>
      </c>
      <c r="P32" s="18">
        <f t="shared" si="3"/>
        <v>8523.24</v>
      </c>
      <c r="Q32" s="18">
        <v>3662.88</v>
      </c>
      <c r="R32" s="18">
        <v>4226.3999999999996</v>
      </c>
      <c r="S32" s="18">
        <v>4226.3999999999996</v>
      </c>
      <c r="T32" s="18">
        <f t="shared" si="4"/>
        <v>12115.68</v>
      </c>
      <c r="U32" s="18">
        <v>20638.919999999998</v>
      </c>
      <c r="V32" s="18">
        <f t="shared" si="5"/>
        <v>39869.040000000001</v>
      </c>
    </row>
    <row r="33" spans="1:22" s="23" customFormat="1" ht="16.5" x14ac:dyDescent="0.3">
      <c r="A33" s="16">
        <v>24</v>
      </c>
      <c r="B33" s="21" t="s">
        <v>71</v>
      </c>
      <c r="C33" s="20" t="s">
        <v>72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>
        <v>4226.3999999999996</v>
      </c>
      <c r="T33" s="18">
        <f t="shared" si="4"/>
        <v>4226.3999999999996</v>
      </c>
      <c r="U33" s="18">
        <v>4226.3999999999996</v>
      </c>
      <c r="V33" s="18">
        <f t="shared" si="5"/>
        <v>4226.3999999999996</v>
      </c>
    </row>
    <row r="34" spans="1:22" s="19" customFormat="1" x14ac:dyDescent="0.2"/>
    <row r="35" spans="1:22" ht="60" x14ac:dyDescent="0.25">
      <c r="A35" s="28"/>
      <c r="B35" s="29"/>
      <c r="C35" s="30" t="s">
        <v>73</v>
      </c>
      <c r="D35" s="31">
        <f>SUM(D10:D32)</f>
        <v>77624.87999999999</v>
      </c>
      <c r="E35" s="31">
        <f>SUM(E10:E32)</f>
        <v>78611.040000000008</v>
      </c>
      <c r="F35" s="31">
        <f>SUM(F10:F32)</f>
        <v>81569.51999999999</v>
      </c>
      <c r="G35" s="31">
        <f>SUM(G10:G32)</f>
        <v>237805.43999999997</v>
      </c>
      <c r="H35" s="31">
        <f>SUM(H10:H32)</f>
        <v>79597.2</v>
      </c>
      <c r="I35" s="31">
        <f>SUM(I10:I32)</f>
        <v>98404.680000000008</v>
      </c>
      <c r="J35" s="31">
        <f>SUM(J10:J32)</f>
        <v>90937.34</v>
      </c>
      <c r="K35" s="31">
        <f>SUM(K10:K32)</f>
        <v>268939.21999999997</v>
      </c>
      <c r="L35" s="31">
        <f>SUM(L10:L32)</f>
        <v>506744.66</v>
      </c>
      <c r="M35" s="31">
        <f>SUM(M10:M32)</f>
        <v>90444.959999999963</v>
      </c>
      <c r="N35" s="31">
        <f>SUM(N10:N32)</f>
        <v>84668.88</v>
      </c>
      <c r="O35" s="31">
        <f>SUM(O10:O32)</f>
        <v>94107.839999999997</v>
      </c>
      <c r="P35" s="31">
        <f>SUM(P10:P32)</f>
        <v>269221.67999999993</v>
      </c>
      <c r="Q35" s="31">
        <f>SUM(Q10:Q32)</f>
        <v>91219.800000000017</v>
      </c>
      <c r="R35" s="31">
        <f>SUM(R10:R32)</f>
        <v>181916.38</v>
      </c>
      <c r="S35" s="31">
        <f>SUM(S10:S33)</f>
        <v>148835.16999999998</v>
      </c>
      <c r="T35" s="31">
        <f>SUM(T10:T33)</f>
        <v>421971.35000000003</v>
      </c>
      <c r="U35" s="31">
        <f>SUM(U10:U33)</f>
        <v>691193.03000000014</v>
      </c>
      <c r="V35" s="31">
        <f>SUM(V10:V33)</f>
        <v>1197937.69</v>
      </c>
    </row>
    <row r="36" spans="1:22" x14ac:dyDescent="0.2">
      <c r="B36" s="3"/>
      <c r="C36" s="3"/>
    </row>
    <row r="37" spans="1:22" x14ac:dyDescent="0.2">
      <c r="A37" s="32"/>
      <c r="B37" s="32"/>
      <c r="C37" s="32"/>
    </row>
    <row r="38" spans="1:22" s="32" customFormat="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s="32" customFormat="1" x14ac:dyDescent="0.2">
      <c r="C39" s="3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5" x14ac:dyDescent="0.2">
      <c r="A40" s="3"/>
      <c r="B40" s="3"/>
      <c r="C40" s="3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</row>
    <row r="41" spans="1:22" s="32" customFormat="1" x14ac:dyDescent="0.2">
      <c r="A41" s="3"/>
      <c r="B41" s="3"/>
      <c r="C41" s="3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s="36" customFormat="1" x14ac:dyDescent="0.2">
      <c r="A42" s="3"/>
      <c r="B42" s="3"/>
      <c r="C42" s="3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</row>
    <row r="43" spans="1:22" s="7" customFormat="1" x14ac:dyDescent="0.2">
      <c r="A43" s="3"/>
      <c r="B43" s="3"/>
      <c r="C43" s="3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1:22" x14ac:dyDescent="0.2">
      <c r="B44" s="3"/>
      <c r="C44" s="3"/>
    </row>
    <row r="47" spans="1:22" ht="15" x14ac:dyDescent="0.25">
      <c r="C47" s="39"/>
    </row>
  </sheetData>
  <mergeCells count="4"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 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2025-11-28T10:38:30Z</dcterms:created>
  <dcterms:modified xsi:type="dcterms:W3CDTF">2025-11-28T10:39:21Z</dcterms:modified>
</cp:coreProperties>
</file>